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ane koni PKZ" sheetId="1" r:id="rId1"/>
    <sheet name="Ocena na płycie PKZ" sheetId="2" r:id="rId2"/>
    <sheet name="Ranking po płycie PKZ" sheetId="3" r:id="rId3"/>
    <sheet name="Czemp. PKZ" sheetId="4" r:id="rId4"/>
  </sheets>
  <definedNames/>
  <calcPr fullCalcOnLoad="1"/>
</workbook>
</file>

<file path=xl/sharedStrings.xml><?xml version="1.0" encoding="utf-8"?>
<sst xmlns="http://schemas.openxmlformats.org/spreadsheetml/2006/main" count="1723" uniqueCount="416">
  <si>
    <t xml:space="preserve">            Protokół z XIII Ogólnopolskiego Czempionatu Koni Rasy Polski Koń Zimnokrwisty </t>
  </si>
  <si>
    <t xml:space="preserve">                           przeprowadzonego w dniach 19-20.07.2014r. w Kętrzynie</t>
  </si>
  <si>
    <t xml:space="preserve">                       Dane prezentowanych koni rasy polski koń zimnokrwisty</t>
  </si>
  <si>
    <t>Komisja w składzie:</t>
  </si>
  <si>
    <t>Przewodniczący: Michał Wojnarowski</t>
  </si>
  <si>
    <t>Członek: Wiesław Niewiński</t>
  </si>
  <si>
    <t>Członek: Jerzy Ożga</t>
  </si>
  <si>
    <t>ATILLA</t>
  </si>
  <si>
    <t>ANKER                1709 G Gd</t>
  </si>
  <si>
    <t>AGORA                   4671 G Gd</t>
  </si>
  <si>
    <t>gn.</t>
  </si>
  <si>
    <t>Krupkowski Marcin</t>
  </si>
  <si>
    <t>Marcin Krupkowski                      Barcice 35,                           82-420 Ryjewo</t>
  </si>
  <si>
    <t>LUŚKA</t>
  </si>
  <si>
    <t>MONER                2171 G Gd</t>
  </si>
  <si>
    <t>LORAKA             4959 G Gd</t>
  </si>
  <si>
    <t>kara</t>
  </si>
  <si>
    <t>Długosz Jan</t>
  </si>
  <si>
    <t>Hernik Jacek,                          Dąbrowa Kozłowska 46,          26-613 Radom</t>
  </si>
  <si>
    <t>BONA-KSZ</t>
  </si>
  <si>
    <t>IGON                      511 G By</t>
  </si>
  <si>
    <t>BONITA              586 G Rz</t>
  </si>
  <si>
    <t>Szott Karol</t>
  </si>
  <si>
    <t xml:space="preserve">                                        Karol Szott,                                 Łazy Dębowieckie 32,                          38-220 Dębowiec
</t>
  </si>
  <si>
    <t>LIKA</t>
  </si>
  <si>
    <t>FRAMAND 1271 G Wr</t>
  </si>
  <si>
    <t>LIZBONA            5568 G Wr</t>
  </si>
  <si>
    <t>kaszt.</t>
  </si>
  <si>
    <t>Hakowski Wiesław</t>
  </si>
  <si>
    <t>Hakowski Wiesław,       Chylice, ul. Polna 2,                       05-510 Konstancin -Jeziorna</t>
  </si>
  <si>
    <t>WIOLINKA</t>
  </si>
  <si>
    <t>QUINQUINA 27 2074 G Bł</t>
  </si>
  <si>
    <t>WALENTYNKA 1993 G Lb</t>
  </si>
  <si>
    <t>Kaczka Krzysztof</t>
  </si>
  <si>
    <t>Kaczka Krzysztof, Tchórzew-Kolonia 158,              21-345 Borki</t>
  </si>
  <si>
    <t>SENTENCJA</t>
  </si>
  <si>
    <t>INBRUG                1930 G Gd</t>
  </si>
  <si>
    <t>SYLABENA 4269 G Gd</t>
  </si>
  <si>
    <t>Derlecki Andrzej</t>
  </si>
  <si>
    <t>Andrzej Derlecki               Grabowo 102,                           83-212 Bobowo</t>
  </si>
  <si>
    <t>BAFEDA</t>
  </si>
  <si>
    <t>FEDOR              607 G By</t>
  </si>
  <si>
    <t>BAGASTA 2200 G By</t>
  </si>
  <si>
    <t>SK Nowe Jankowice</t>
  </si>
  <si>
    <t>SK Nowe Jankowice                        Sp. z o. o.                                86-320 Łasin</t>
  </si>
  <si>
    <t>IRMITA</t>
  </si>
  <si>
    <t>IRMIT                  605 G By</t>
  </si>
  <si>
    <t>IKEBA                 1629 G By</t>
  </si>
  <si>
    <t>SK Nowe Jankowice                       Sp. z o. o.                                      86-320 Łasin</t>
  </si>
  <si>
    <t>HISZPANKA</t>
  </si>
  <si>
    <t>HELLADA 4784 G Gd</t>
  </si>
  <si>
    <t>Hakowski Wiesław,                           Chylice, ul. Polna 2,                   05-510 Konstancin -Jeziorna</t>
  </si>
  <si>
    <t>JARISA</t>
  </si>
  <si>
    <t>ARCHIMEDES 2131 G Gd</t>
  </si>
  <si>
    <t>JUGALA               5746 G Gd</t>
  </si>
  <si>
    <t>Szultka Roman</t>
  </si>
  <si>
    <t>Roman Szultka                           Sąpolno 69f,                              77-320 Przechlewo</t>
  </si>
  <si>
    <t>IDELA</t>
  </si>
  <si>
    <t>ELBADEL               591 G By</t>
  </si>
  <si>
    <t>IWIA                     2335 G By</t>
  </si>
  <si>
    <t>wilcz.</t>
  </si>
  <si>
    <t>LARIS</t>
  </si>
  <si>
    <t>SALBON                 584 G By</t>
  </si>
  <si>
    <t>LEWANGA 1586 G By</t>
  </si>
  <si>
    <t>Gosp. Rolne Ilona Waldemar Sekścińscy</t>
  </si>
  <si>
    <t>Gosp. Rolne Ilona Waldemar Sekścińscy, Zajączki 7,                                     11-135 Lubomino</t>
  </si>
  <si>
    <t>LUNA</t>
  </si>
  <si>
    <t>LILI                       5154 G Wr</t>
  </si>
  <si>
    <t>Hakowski Wiesław,                      Chylice, ul. Polna 2,                     05-510 Konstancin -Jeziorna</t>
  </si>
  <si>
    <t>WIODORA</t>
  </si>
  <si>
    <t>FEDOR                  607 G By</t>
  </si>
  <si>
    <t>WIOLINA                 2073 G By</t>
  </si>
  <si>
    <t>SK Nowe Jankowice                           Sp. z o. o.                                  86-320 Łasin</t>
  </si>
  <si>
    <t xml:space="preserve">KLACZE DWULETNIE RASY POLSKI KOŃ ZIMNOKRWISTY </t>
  </si>
  <si>
    <t>Nr kat.</t>
  </si>
  <si>
    <t>KOŃ</t>
  </si>
  <si>
    <t>Hodowca</t>
  </si>
  <si>
    <t>Właściciel</t>
  </si>
  <si>
    <t>Nazwa</t>
  </si>
  <si>
    <t>Nr paszportu</t>
  </si>
  <si>
    <t>Ojciec
(Nazwa i nr lic.)</t>
  </si>
  <si>
    <t>Matka
(Nazwa i nr lic.)</t>
  </si>
  <si>
    <t>Maść</t>
  </si>
  <si>
    <t>Rok ur.</t>
  </si>
  <si>
    <t>SELERA</t>
  </si>
  <si>
    <t>SALER                   505 G By</t>
  </si>
  <si>
    <t>SEWIOTA                        2231 G By</t>
  </si>
  <si>
    <t>c.kaszt.</t>
  </si>
  <si>
    <t>UGANA</t>
  </si>
  <si>
    <t>UTOPIA DU MALPAIX               3994 G Gd</t>
  </si>
  <si>
    <t>TIGANA</t>
  </si>
  <si>
    <t>JUTRON              2058 G Gd</t>
  </si>
  <si>
    <t>TZIGANNE 4955 G Gd</t>
  </si>
  <si>
    <t>Grąbczewski Krzysztof, Lisewo 22,                                       09-100 Płońsk</t>
  </si>
  <si>
    <t>CEDLA</t>
  </si>
  <si>
    <t>RAFAEL                 571 G By</t>
  </si>
  <si>
    <t>CETLA                2064 G By</t>
  </si>
  <si>
    <t>BLANKA</t>
  </si>
  <si>
    <t>LUKAS                 2270 G Bł</t>
  </si>
  <si>
    <t>BUSOLA                  5493 G Bł</t>
  </si>
  <si>
    <t>Skowroński Piotr</t>
  </si>
  <si>
    <t>Faszczewski Franciszek, Ruś Nowa 9,                              18-218 Sokoły</t>
  </si>
  <si>
    <t>BONA</t>
  </si>
  <si>
    <t>ATOS                    1891 G Bł</t>
  </si>
  <si>
    <t>BEWIA                3835 G Bł</t>
  </si>
  <si>
    <t>Rudzewicz Danuta</t>
  </si>
  <si>
    <t>Maksimowska Joanna,              ul. Gajowa 5,                         16-300 Augustów</t>
  </si>
  <si>
    <t>MONESA</t>
  </si>
  <si>
    <t>MONTESA 4989 G Gd</t>
  </si>
  <si>
    <t>ROSE</t>
  </si>
  <si>
    <t>PEPITO DE CANNESSIERE 391 G Rz</t>
  </si>
  <si>
    <t>RACINE DES VERENNES 4933 G Gd</t>
  </si>
  <si>
    <t>siwa</t>
  </si>
  <si>
    <t>Pelc Andrzej</t>
  </si>
  <si>
    <t xml:space="preserve">Andrzej Pelc,                               Czarna 229,                                  37-125 Czarna
</t>
  </si>
  <si>
    <t>HERA</t>
  </si>
  <si>
    <t>RUBIS 144 2206 G Bł</t>
  </si>
  <si>
    <t>HERWA             5540 G Wr</t>
  </si>
  <si>
    <t>Liwiński Marcin</t>
  </si>
  <si>
    <t>Liwiński Marcin,                                  ul. Słoneczna 197,                           05-506 Lesznowola</t>
  </si>
  <si>
    <t>BIANKA</t>
  </si>
  <si>
    <t>LUKAS                   2270 G Bł</t>
  </si>
  <si>
    <t>BRYZA                4679 G Bł</t>
  </si>
  <si>
    <t>j.kaszt.</t>
  </si>
  <si>
    <t>Szarejko Marcin</t>
  </si>
  <si>
    <t>Szarejko Marcin,                             Zabłudów Kol. 6,                                    16-060 Zabłudów</t>
  </si>
  <si>
    <t>ANGARA</t>
  </si>
  <si>
    <t>INBRUG             1930 G Gd</t>
  </si>
  <si>
    <t>ARINA                   5647 G Gd</t>
  </si>
  <si>
    <t>Szott Karol,                                       ul. Krasińskiego 53/20,                    38-200 Jasło</t>
  </si>
  <si>
    <t>BRUSA RP</t>
  </si>
  <si>
    <t>POGUS                  489 G Rz</t>
  </si>
  <si>
    <t>BRUNA RP 1662 G Lb</t>
  </si>
  <si>
    <t>Pietrzak Ryszard</t>
  </si>
  <si>
    <t>Pietrzak Ryszard, Łuszczów Pierwszy 147, 20-258 Lublin</t>
  </si>
  <si>
    <t>MORENA</t>
  </si>
  <si>
    <t>JUTRON                  2058 G Gd</t>
  </si>
  <si>
    <t>MARITA               5380 G Wr</t>
  </si>
  <si>
    <t>Pudło Andrzej</t>
  </si>
  <si>
    <t>Pudło Andrzej,                       Dębówka 13,                                        08-455 Trojanów</t>
  </si>
  <si>
    <t>FINEZJA</t>
  </si>
  <si>
    <t>JUTRON                2058 G Gd</t>
  </si>
  <si>
    <t>FIONA                  4582 G Gd</t>
  </si>
  <si>
    <t>ANICA</t>
  </si>
  <si>
    <t>VAJOR              2311 G Bł</t>
  </si>
  <si>
    <t>AKIA                      2155 G Ol</t>
  </si>
  <si>
    <t>Ryfka Janusz</t>
  </si>
  <si>
    <t>Ryfka Janusz,                             Gierłoż Polska 5,                                              14-260 Lubawa</t>
  </si>
  <si>
    <t>WEROLA</t>
  </si>
  <si>
    <t>ROLEN             529 G By</t>
  </si>
  <si>
    <t>WESTONA 2201 G By</t>
  </si>
  <si>
    <t xml:space="preserve">OGIERY ROCZNE RASY POLSKI KOŃ ZIMNOKRWISTY </t>
  </si>
  <si>
    <t>HERKULES</t>
  </si>
  <si>
    <t>LAOS                        579 G By</t>
  </si>
  <si>
    <t>HERA                     2136 G Ol</t>
  </si>
  <si>
    <t>Maliszewski Stanisław</t>
  </si>
  <si>
    <t xml:space="preserve">Jan Małolepszy,                                ul. Owcza 7,                             11-230 Bisztynek
</t>
  </si>
  <si>
    <t>GRONER II</t>
  </si>
  <si>
    <t>TITANIC DE'LEAUGRENEE 2183 G Gd</t>
  </si>
  <si>
    <t>GRACJA                 4563 G Gd</t>
  </si>
  <si>
    <t>MONTUS</t>
  </si>
  <si>
    <t>MATRISTA 4994 G Gd</t>
  </si>
  <si>
    <t>SOKRATES</t>
  </si>
  <si>
    <t>JOKER                    686 G Ol</t>
  </si>
  <si>
    <t>SMARCA                2121 G Ol</t>
  </si>
  <si>
    <t>Kulmaczewski Roman</t>
  </si>
  <si>
    <t>Kulmaczewski Roman, Burszewo 1,                                   11-731 Sorkwity</t>
  </si>
  <si>
    <t>BARON</t>
  </si>
  <si>
    <t>VALHAL AF GROFTEBJERGGARD 2179 G Gd</t>
  </si>
  <si>
    <t>BERELA                   4775 G Gd</t>
  </si>
  <si>
    <t>TYPIS</t>
  </si>
  <si>
    <t>TOPAZE DU CHATEAU 5612 G Gd</t>
  </si>
  <si>
    <t>DRAGON</t>
  </si>
  <si>
    <t>FAGON                582 G By</t>
  </si>
  <si>
    <t>DUMKA               537 G Łd</t>
  </si>
  <si>
    <t>j.gn.</t>
  </si>
  <si>
    <t>Dziedziczak Tomasz</t>
  </si>
  <si>
    <t>Dziedziczak Tomasz, Brzezie 23,                                    97-403 Drużbice</t>
  </si>
  <si>
    <t>ROJFED</t>
  </si>
  <si>
    <t>FEDOR                 607 G By</t>
  </si>
  <si>
    <t>ROJA                    2343 G By</t>
  </si>
  <si>
    <t>BURY</t>
  </si>
  <si>
    <t>WIGOT                   2326 G Bł</t>
  </si>
  <si>
    <t>BERGA                5006 G Bł</t>
  </si>
  <si>
    <t>Jagielski Jacek</t>
  </si>
  <si>
    <t>Jagielski Jacek,                          Biała 17,                                     21-300 Radzyń Podlaski</t>
  </si>
  <si>
    <t xml:space="preserve">OGIERY DWULETNIE RASY POLSKI KOŃ ZIMNOKRWISTY </t>
  </si>
  <si>
    <t>HIMER</t>
  </si>
  <si>
    <t>616010530106812`</t>
  </si>
  <si>
    <t>LISJOR                2159 G Gd</t>
  </si>
  <si>
    <t>HIKA                     5634 G Gd</t>
  </si>
  <si>
    <t>ZMIERZCH</t>
  </si>
  <si>
    <t>BEZKRES               664 G Ol</t>
  </si>
  <si>
    <t>ZORZA                2246 G Ol</t>
  </si>
  <si>
    <t>Krzykowska Wioletta Joanna</t>
  </si>
  <si>
    <t xml:space="preserve">Wioletta Krzykowska, Jagarzewo 11a,                               13-113 Janowo
</t>
  </si>
  <si>
    <t>IRON</t>
  </si>
  <si>
    <t>ESBEN                 488 G Ol</t>
  </si>
  <si>
    <t>IWENA                 2132 G By</t>
  </si>
  <si>
    <t>Sekściński Waldemar</t>
  </si>
  <si>
    <t xml:space="preserve">Waldemar Sekściński,              ul. Kłosowa 70,                             10-819 Olsztyn
</t>
  </si>
  <si>
    <t>JOGUŚ</t>
  </si>
  <si>
    <t>SIR                          723 G Wr</t>
  </si>
  <si>
    <t>JASKIERKA 1663 G Wr</t>
  </si>
  <si>
    <t>Fliszkiewicz Edward Andrzej</t>
  </si>
  <si>
    <t>Hernik Jacek,                        Dąbrowa Kozłowska 46,           26-613 Radom</t>
  </si>
  <si>
    <t>AL. BOR</t>
  </si>
  <si>
    <t>BALGOR           2057 G Gd</t>
  </si>
  <si>
    <t>AKACJA             5714 G Gd</t>
  </si>
  <si>
    <t>Świątek Brzeziński Witold</t>
  </si>
  <si>
    <t>Witold Świątek-Brzeziński          ul. Jana Pawła II 15,                       77-139 Brzeźno Szlacheckie</t>
  </si>
  <si>
    <t>ASTOR</t>
  </si>
  <si>
    <t>AKARA        4986 G Gd</t>
  </si>
  <si>
    <t>BALTIC</t>
  </si>
  <si>
    <t>BLOMMAN 4949 G Gd</t>
  </si>
  <si>
    <t>SZREK</t>
  </si>
  <si>
    <t>UNIC DU MALPAIX                2067 G Bł</t>
  </si>
  <si>
    <t>SABETKA 5766 G Bł</t>
  </si>
  <si>
    <t>Kwiatkowski Romuald</t>
  </si>
  <si>
    <t>Kwiatkowski Romuald, Sidory 33,                                         16-420 Raczki</t>
  </si>
  <si>
    <t>GUCIO</t>
  </si>
  <si>
    <t>WIGOT               2326 G Bł</t>
  </si>
  <si>
    <t>GREJS              5076 G Bł</t>
  </si>
  <si>
    <t>Jagielski Robert</t>
  </si>
  <si>
    <t>Jagielski Robert,                                Biała 17,                                         21-300 Radzyń Podlaski</t>
  </si>
  <si>
    <t>Grochowski Artur,                   Dratów 79A,                                              21-075 Ludwin</t>
  </si>
  <si>
    <t>WIREK</t>
  </si>
  <si>
    <t>FOLDER                681 G Ol</t>
  </si>
  <si>
    <t>WATANA               2074 G Ol</t>
  </si>
  <si>
    <t>Turolski Krzysztof</t>
  </si>
  <si>
    <t>Szarejko Marcin,                       Zabłudów Kol. 6,                 16-060 Zabłudów</t>
  </si>
  <si>
    <t>BURGAS</t>
  </si>
  <si>
    <t>Ślepowroński Andrzej</t>
  </si>
  <si>
    <t>BLUSEL</t>
  </si>
  <si>
    <t>SALER                 505 G By</t>
  </si>
  <si>
    <t>BLUMIA                 2025 G By</t>
  </si>
  <si>
    <t>QURAN</t>
  </si>
  <si>
    <t>TITAN DE ROSIERE               674 G Ol</t>
  </si>
  <si>
    <t>QUITANCE DU CHATELET             2479 G Ol</t>
  </si>
  <si>
    <t>Mielcarz Taduesz</t>
  </si>
  <si>
    <t>Guźdź Marian,                              Polany Kolonia 1,                          26-680 Wierzbica</t>
  </si>
  <si>
    <t>ARAMIS</t>
  </si>
  <si>
    <t>ESBEN             488 G Ol</t>
  </si>
  <si>
    <t>ABELITA              1829 G Ol</t>
  </si>
  <si>
    <t xml:space="preserve">Waldemar Sekściński,             ul. Kłosowa 70,                             10-819 Olsztyn
</t>
  </si>
  <si>
    <t xml:space="preserve">Podpisy Komisji: </t>
  </si>
  <si>
    <t>1. Przewodniczący:</t>
  </si>
  <si>
    <t xml:space="preserve">2. Członek: </t>
  </si>
  <si>
    <t>3. Członek:</t>
  </si>
  <si>
    <t xml:space="preserve">      Protokół z XIII Ogólnopolskiego Czempionatu Koni Rasy Polski Koń Zimnokrwisty przeprowadzonego</t>
  </si>
  <si>
    <t xml:space="preserve">                                                        w dniach  19-20.07.2014r. w Kętrzynie</t>
  </si>
  <si>
    <t xml:space="preserve">                                        Wyniki oceny na płycie koni rasy polski koń zimnokrwisty </t>
  </si>
  <si>
    <t>dokonała oceny  szt. koni w tym:  szt,. ogierów i   szt. klaczy uczestniczacych w ocenie</t>
  </si>
  <si>
    <t xml:space="preserve">KLACZE ROCZNE RASY POLSKI KOŃ ZIMNOKRWISTY </t>
  </si>
  <si>
    <t>Nr. kat.</t>
  </si>
  <si>
    <t>Numer paszportu</t>
  </si>
  <si>
    <t>Ojciec (Nazwa i nr wpisu)</t>
  </si>
  <si>
    <t>Matka (Nazwa i nr wpisu)</t>
  </si>
  <si>
    <t>Rok urodzenia</t>
  </si>
  <si>
    <t>Właściciel, adres</t>
  </si>
  <si>
    <t>Ocena</t>
  </si>
  <si>
    <t>Typ (do 10 pkt)</t>
  </si>
  <si>
    <t>Pokrój (głowa, szyja kłoda - do 10 pkt.)</t>
  </si>
  <si>
    <t>Nogi i kopyta (do 10 pkt)</t>
  </si>
  <si>
    <t>Stęp (do 10 pkt)</t>
  </si>
  <si>
    <t>Kłus (do 10 pkt)</t>
  </si>
  <si>
    <t>Suma</t>
  </si>
  <si>
    <t>Średnia ocen</t>
  </si>
  <si>
    <t>Wrażenie ogólne (od 0 do 5 pkt.)</t>
  </si>
  <si>
    <t>Razem</t>
  </si>
  <si>
    <t>Lokata</t>
  </si>
  <si>
    <t>V</t>
  </si>
  <si>
    <t>Suma z 3</t>
  </si>
  <si>
    <t>NO</t>
  </si>
  <si>
    <t xml:space="preserve">Karol Szott, Łazy Dębowieckie 32,                          38-220 Dębowiec
</t>
  </si>
  <si>
    <t>XI</t>
  </si>
  <si>
    <t>ND</t>
  </si>
  <si>
    <t>XII</t>
  </si>
  <si>
    <t>IX</t>
  </si>
  <si>
    <t>III</t>
  </si>
  <si>
    <t>SK Nowe Jankowice                       Sp. z o. o. 86-320 Łasin</t>
  </si>
  <si>
    <t>VI</t>
  </si>
  <si>
    <t>VIII</t>
  </si>
  <si>
    <t>JUGALA 5746 G Gd</t>
  </si>
  <si>
    <t>II</t>
  </si>
  <si>
    <t>IV</t>
  </si>
  <si>
    <t>VII</t>
  </si>
  <si>
    <t>X</t>
  </si>
  <si>
    <t>I</t>
  </si>
  <si>
    <t>SEWIOTA 2231 G By</t>
  </si>
  <si>
    <t>c.kaszt</t>
  </si>
  <si>
    <t>Maksimowska Joanna,            ul. Gajowa 5,                                16-300 Augustów</t>
  </si>
  <si>
    <t>XIII</t>
  </si>
  <si>
    <t>LUKAS 2270 G Bł</t>
  </si>
  <si>
    <t>ANAGARA</t>
  </si>
  <si>
    <t>SOKRTAES</t>
  </si>
  <si>
    <t>Przeniesiony do sztum.</t>
  </si>
  <si>
    <t>Witold Świątek-Brzeziński                       ul. Jana Pawła II 15,                       77-139 Brzeźno Szlacheckie</t>
  </si>
  <si>
    <t>Guźdź Marian,                              Polany Kol. 1,                          26-680 Wierzbica</t>
  </si>
  <si>
    <t>Protokół z XIII Ogólnopolskiego Czempionatu Koni Rasy Polski Koń Zimnokrwisty przeprowadzonego</t>
  </si>
  <si>
    <t xml:space="preserve"> w dniach  19-20.07.2014r. w Kętrzynie</t>
  </si>
  <si>
    <t>Ranking oceny na płycie konie rasy polski koń zimnokrwisty</t>
  </si>
  <si>
    <t>dokonała oceny  szt. koni w tym:  szt,. ogierów i  szt. klaczy uczestniczacych w ocenie</t>
  </si>
  <si>
    <t>M-ce</t>
  </si>
  <si>
    <t>WYNIK</t>
  </si>
  <si>
    <t>Wrażenie ogólne</t>
  </si>
  <si>
    <t>ANKER                              1709 G Gd</t>
  </si>
  <si>
    <t>AGORA                         4671 G Gd</t>
  </si>
  <si>
    <t>MONER                         2171 G Gd</t>
  </si>
  <si>
    <t>LORAKA                         4959 G Gd</t>
  </si>
  <si>
    <t>Hernik Jacek,                          Dąbrowa Kozłowska 46,                                      26-613 Radom</t>
  </si>
  <si>
    <t>IGON                              511 G By</t>
  </si>
  <si>
    <t>BONITA                           586 G Rz</t>
  </si>
  <si>
    <t>FRAMAND                   1271 G Wr</t>
  </si>
  <si>
    <t>LIZBONA                     5568 G Wr</t>
  </si>
  <si>
    <t>Kaczka Krzysztof, Tchórzew-Kolonia 158,   21-345 Borki</t>
  </si>
  <si>
    <t>INBRUG                      1930 G Gd</t>
  </si>
  <si>
    <t>SYLABENA                    4269 G Gd</t>
  </si>
  <si>
    <t>FEDOR                         607 G By</t>
  </si>
  <si>
    <t>BAGASTA                     2200 G By</t>
  </si>
  <si>
    <t>IRMIT                              605 G By</t>
  </si>
  <si>
    <t>IKEBA                            1629 G By</t>
  </si>
  <si>
    <t>HELLADA                     4784 G Gd</t>
  </si>
  <si>
    <t>JUGALA                         5746 G Gd</t>
  </si>
  <si>
    <t>ELBADEL                      591 G By</t>
  </si>
  <si>
    <t>IWIA                             2335 G By</t>
  </si>
  <si>
    <t>SALBON                        584 G By</t>
  </si>
  <si>
    <t>LEWANGA                    1586 G By</t>
  </si>
  <si>
    <t>LILI                                  5154 G Wr</t>
  </si>
  <si>
    <t>FEDOR                          607 G By</t>
  </si>
  <si>
    <t>WIOLINA                     2073 G By</t>
  </si>
  <si>
    <t>KLACZE DWULETNIE RASY POLSKI KOŃ ZIMNOKRWISTY</t>
  </si>
  <si>
    <t>SALER                   505 G BY</t>
  </si>
  <si>
    <t>SEWIOTA                        2231 G B Y</t>
  </si>
  <si>
    <t>TZIGANNE                    4955 G Gd</t>
  </si>
  <si>
    <t>Grąbczewski Krzysztof, Lisewo 22, 09-100 Płońsk</t>
  </si>
  <si>
    <t>Faszczewski Franciszek, Ruś Nowa 9, 18-218 Sokoły</t>
  </si>
  <si>
    <t>ATOS                           1891 G Bł</t>
  </si>
  <si>
    <t>BEWIA                         3835 G Bł</t>
  </si>
  <si>
    <t>MONTESA                   4989 G Gd</t>
  </si>
  <si>
    <t>RACINE DES VERENNES                4933 G Gd</t>
  </si>
  <si>
    <t>RUBIS                             144 2206 G Bł</t>
  </si>
  <si>
    <t>HERWA                        5540 G Wr</t>
  </si>
  <si>
    <t>Liwiński Marcin,                                  ul. Słoneczna 197,                         05-506 Lesznowola</t>
  </si>
  <si>
    <t>LUKAS                           2270 G Bł</t>
  </si>
  <si>
    <t>BRYZA                         4679 G Bł</t>
  </si>
  <si>
    <t>ARINA                           5647 G Gd</t>
  </si>
  <si>
    <t>POGUS                           489 G Rz</t>
  </si>
  <si>
    <t>BRUNA RP                   1662 G Lb</t>
  </si>
  <si>
    <t>Pietrzak Ryszard, Łuszczów Pierwszy 147,     20-258 Lublin</t>
  </si>
  <si>
    <t>JUTRON                       2058 G Gd</t>
  </si>
  <si>
    <t>MARITA                     5380 G Wr</t>
  </si>
  <si>
    <t>JUTRON                    2058 G Gd</t>
  </si>
  <si>
    <t>FIONA                        4582 G Gd</t>
  </si>
  <si>
    <t>VAJOR                      2311 G Bł</t>
  </si>
  <si>
    <t>AKIA                               2155 G Ol</t>
  </si>
  <si>
    <t>ROLEN                          529 G By</t>
  </si>
  <si>
    <t>WESTONA                     2201 G By</t>
  </si>
  <si>
    <t>MATRISTA                   4994 G Gd</t>
  </si>
  <si>
    <t>TOPAZE DU CHATEAU                     5612 G Gd</t>
  </si>
  <si>
    <t>Dziedziczak Tomasz,                Brzezie 23,                                    97-403 Drużbice</t>
  </si>
  <si>
    <t>JASKIERKA                 1663 G Wr</t>
  </si>
  <si>
    <t>Witold Świątek-Brzeziński                           ul. Jana Pawła II 15,                       77-139 Brzeźno Szlacheckie</t>
  </si>
  <si>
    <t>AKARA                        4986 G Gd</t>
  </si>
  <si>
    <t>BLOMMAN                     4949 G Gd</t>
  </si>
  <si>
    <t>SABETKA                5766 G Bł</t>
  </si>
  <si>
    <t>Kwiatkowski Romuald,                        Sidory 33,                                         16-420 Raczki</t>
  </si>
  <si>
    <t>HELLADA                4784 G Gd</t>
  </si>
  <si>
    <t>ESBEN                           488 G Ol</t>
  </si>
  <si>
    <t xml:space="preserve">                    PROTOKÓŁ WYBORU CZEMPIONA HODOWLANEGO OGIERÓW ORAZ KLACZY RASY POLSKI KOŃ ZIMNOKRIWSTY</t>
  </si>
  <si>
    <t xml:space="preserve">                   na XIII Ogólnopolskim Czempionacie Koni Rasy Polski Koń Zimnokrwisty przeprowadzonego w dniach  19-20.07.2014r. w Kętrzynie</t>
  </si>
  <si>
    <t>dokonała oceny 42 szt. koni w tym: 17 szt,. ogierów i  25 szt. klaczy uczestniczacych w ocenie</t>
  </si>
  <si>
    <t>Komisja przynazła:</t>
  </si>
  <si>
    <t>TYTUŁ</t>
  </si>
  <si>
    <t>NR KAT./KOŃ</t>
  </si>
  <si>
    <t>NUMER PASZPORTU</t>
  </si>
  <si>
    <t>MAŚĆ/ OJCIEC / MATKA</t>
  </si>
  <si>
    <t>HODOWCA</t>
  </si>
  <si>
    <t>WŁAŚCICIEL</t>
  </si>
  <si>
    <t>ADRES</t>
  </si>
  <si>
    <t>OGIERY RASY POLSKI KOŃ ZIMNOKRWISTY</t>
  </si>
  <si>
    <t>CZEMPION HODOWLANY OGIERÓW</t>
  </si>
  <si>
    <t>38 / ROJFED</t>
  </si>
  <si>
    <t>GN. / 607 G By FEDOR / 2343 G By ROJA</t>
  </si>
  <si>
    <t>SK Nowe Jankowice Sp. z o. o.,</t>
  </si>
  <si>
    <t>WICZEMPION HODOWLANY OGIERÓW</t>
  </si>
  <si>
    <t>43 / AL. BOR</t>
  </si>
  <si>
    <t>GN. / 2057 G Gd BALGOR / 5714 G Gd AKACJA</t>
  </si>
  <si>
    <t xml:space="preserve">Świątek Brzeziński Witold </t>
  </si>
  <si>
    <t>Witold Świątek-Brzeziński                     ul. Jana Pawła II 15,                       77-139 Brzeźno Szlacheckie</t>
  </si>
  <si>
    <t>III LOKATA W KATEGORII OGIERÓW</t>
  </si>
  <si>
    <t>46 / SZREK</t>
  </si>
  <si>
    <t>GN. / 2067 G Bł UNIC DU MALPAIX / 5766 G Bł SABETKA</t>
  </si>
  <si>
    <t>Kwiatkowski Romulad</t>
  </si>
  <si>
    <t>IV LOKATA W KATEGORII OGIERÓW</t>
  </si>
  <si>
    <t>37 / DRAGON</t>
  </si>
  <si>
    <t>J.GN. / 582 G By FAGON / 537 G Łd DUMKA</t>
  </si>
  <si>
    <t xml:space="preserve">KLACZE RASY POLSKI KOŃ ZIMNOKRWISTY </t>
  </si>
  <si>
    <t>CZEMPIONKA HODOWLANA KLACZY</t>
  </si>
  <si>
    <t>14 / WIODORA</t>
  </si>
  <si>
    <t>GN. / 607 G By FEDOR / 2073 G By WIOLINA</t>
  </si>
  <si>
    <t>WICZEMPIONKA HODOWLANA KLACZY</t>
  </si>
  <si>
    <t>28 / FINEZJA</t>
  </si>
  <si>
    <t>KARA / 2058 G Gd JUTRON / 4582 G Gd FIONA</t>
  </si>
  <si>
    <t>III LOKATA W KATEGORII KLACZY</t>
  </si>
  <si>
    <t>21 / MONESA</t>
  </si>
  <si>
    <t>GN. / 2131 G Gd ARCHIMEDES / 4989 G Gd MONTESA</t>
  </si>
  <si>
    <t>IV LOKATA W KATEGORII KLACZY</t>
  </si>
  <si>
    <t>10 / JARISA</t>
  </si>
  <si>
    <t>GN. / 2131 G Gd ARCHIMEDES / 5746 G Gd JUGALA</t>
  </si>
  <si>
    <t>Podpisy Komisji sędziowskiej:</t>
  </si>
  <si>
    <t>Przewodniczący:</t>
  </si>
  <si>
    <t>1. ……………………………….</t>
  </si>
  <si>
    <t>Członek:</t>
  </si>
  <si>
    <t>2. ……………………………….</t>
  </si>
  <si>
    <t>3. ……………………………….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</si>
</sst>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0"/>
    <numFmt numFmtId="168" formatCode="0.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color indexed="8"/>
      <name val="Czcionka tekstu podstawowego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Tahoma"/>
      <family val="2"/>
    </font>
    <font>
      <sz val="10"/>
      <color indexed="8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trike/>
      <sz val="11"/>
      <name val="Cambria"/>
      <family val="1"/>
    </font>
    <font>
      <strike/>
      <sz val="11"/>
      <name val="Cambria"/>
      <family val="1"/>
    </font>
    <font>
      <strike/>
      <sz val="11"/>
      <color indexed="8"/>
      <name val="Cambria"/>
      <family val="1"/>
    </font>
    <font>
      <b/>
      <sz val="13"/>
      <name val="Arial CE"/>
      <family val="2"/>
    </font>
    <font>
      <sz val="13"/>
      <name val="Arial CE"/>
      <family val="2"/>
    </font>
    <font>
      <sz val="13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sz val="5"/>
      <name val="Czcionka tekstu podstawowego"/>
      <family val="2"/>
    </font>
    <font>
      <b/>
      <sz val="7"/>
      <name val="Czcionka tekstu podstawowego"/>
      <family val="2"/>
    </font>
    <font>
      <sz val="6"/>
      <name val="Czcionka tekstu podstawowego"/>
      <family val="2"/>
    </font>
    <font>
      <sz val="6"/>
      <color indexed="8"/>
      <name val="Czcionka tekstu podstawowego"/>
      <family val="2"/>
    </font>
    <font>
      <strike/>
      <sz val="8"/>
      <color indexed="8"/>
      <name val="Czcionka tekstu podstawowego"/>
      <family val="2"/>
    </font>
    <font>
      <strike/>
      <sz val="7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7"/>
      <name val="Arial CE"/>
      <family val="2"/>
    </font>
    <font>
      <b/>
      <sz val="7"/>
      <color indexed="8"/>
      <name val="Czcionka tekstu podstawowego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6"/>
      <color indexed="8"/>
      <name val="Tahoma"/>
      <family val="2"/>
    </font>
    <font>
      <sz val="7"/>
      <name val="Arial CE"/>
      <family val="2"/>
    </font>
    <font>
      <b/>
      <strike/>
      <sz val="8"/>
      <name val="Cambria"/>
      <family val="1"/>
    </font>
    <font>
      <b/>
      <strike/>
      <sz val="6"/>
      <name val="Cambria"/>
      <family val="1"/>
    </font>
    <font>
      <strike/>
      <sz val="6"/>
      <name val="Cambria"/>
      <family val="1"/>
    </font>
    <font>
      <strike/>
      <sz val="7"/>
      <color indexed="8"/>
      <name val="Cambria"/>
      <family val="1"/>
    </font>
    <font>
      <strike/>
      <sz val="8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3" fillId="2" borderId="0" xfId="20" applyFont="1" applyFill="1" applyBorder="1" applyAlignment="1">
      <alignment horizontal="left" vertical="center" wrapText="1"/>
      <protection/>
    </xf>
    <xf numFmtId="164" fontId="4" fillId="2" borderId="0" xfId="20" applyFont="1" applyFill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5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0" borderId="0" xfId="0" applyFont="1" applyAlignment="1">
      <alignment/>
    </xf>
    <xf numFmtId="165" fontId="2" fillId="3" borderId="1" xfId="20" applyNumberFormat="1" applyFill="1" applyBorder="1" applyAlignment="1" applyProtection="1">
      <alignment horizontal="center" vertical="center" wrapText="1"/>
      <protection locked="0"/>
    </xf>
    <xf numFmtId="164" fontId="6" fillId="0" borderId="1" xfId="20" applyFont="1" applyFill="1" applyBorder="1" applyAlignment="1" applyProtection="1">
      <alignment horizontal="left" vertical="center" wrapText="1"/>
      <protection locked="0"/>
    </xf>
    <xf numFmtId="165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20" applyFont="1" applyFill="1" applyBorder="1" applyAlignment="1" applyProtection="1">
      <alignment horizontal="center" vertical="center" wrapText="1"/>
      <protection locked="0"/>
    </xf>
    <xf numFmtId="164" fontId="7" fillId="0" borderId="1" xfId="20" applyFont="1" applyFill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9" fillId="0" borderId="1" xfId="0" applyFont="1" applyBorder="1" applyAlignment="1">
      <alignment wrapText="1"/>
    </xf>
    <xf numFmtId="164" fontId="2" fillId="0" borderId="1" xfId="20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Fill="1" applyBorder="1" applyAlignment="1" applyProtection="1">
      <alignment horizontal="left" vertical="center" wrapText="1"/>
      <protection locked="0"/>
    </xf>
    <xf numFmtId="164" fontId="11" fillId="4" borderId="1" xfId="20" applyNumberFormat="1" applyFont="1" applyFill="1" applyBorder="1" applyAlignment="1">
      <alignment horizontal="center" vertical="center" wrapText="1"/>
      <protection/>
    </xf>
    <xf numFmtId="164" fontId="10" fillId="3" borderId="1" xfId="20" applyNumberFormat="1" applyFont="1" applyFill="1" applyBorder="1" applyAlignment="1">
      <alignment horizontal="center" vertical="center" wrapText="1"/>
      <protection/>
    </xf>
    <xf numFmtId="164" fontId="11" fillId="3" borderId="1" xfId="20" applyFont="1" applyFill="1" applyBorder="1" applyAlignment="1">
      <alignment horizontal="center" vertical="center"/>
      <protection/>
    </xf>
    <xf numFmtId="164" fontId="12" fillId="3" borderId="1" xfId="20" applyNumberFormat="1" applyFont="1" applyFill="1" applyBorder="1" applyAlignment="1">
      <alignment horizontal="center" vertical="center" wrapText="1"/>
      <protection/>
    </xf>
    <xf numFmtId="165" fontId="10" fillId="3" borderId="1" xfId="20" applyNumberFormat="1" applyFont="1" applyFill="1" applyBorder="1" applyAlignment="1">
      <alignment horizontal="center" vertical="center" wrapText="1"/>
      <protection/>
    </xf>
    <xf numFmtId="164" fontId="2" fillId="3" borderId="1" xfId="20" applyNumberFormat="1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 applyProtection="1">
      <alignment horizontal="left" vertical="center" wrapText="1"/>
      <protection locked="0"/>
    </xf>
    <xf numFmtId="165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20" applyFont="1" applyFill="1" applyBorder="1" applyAlignment="1" applyProtection="1">
      <alignment horizontal="center" vertical="center" wrapText="1"/>
      <protection locked="0"/>
    </xf>
    <xf numFmtId="164" fontId="7" fillId="2" borderId="1" xfId="20" applyFont="1" applyFill="1" applyBorder="1" applyAlignment="1" applyProtection="1">
      <alignment horizontal="left" vertical="center" wrapText="1"/>
      <protection locked="0"/>
    </xf>
    <xf numFmtId="164" fontId="0" fillId="2" borderId="1" xfId="0" applyFont="1" applyFill="1" applyBorder="1" applyAlignment="1">
      <alignment wrapText="1"/>
    </xf>
    <xf numFmtId="165" fontId="2" fillId="3" borderId="2" xfId="20" applyNumberFormat="1" applyFill="1" applyBorder="1" applyAlignment="1" applyProtection="1">
      <alignment horizontal="center" vertical="center" wrapText="1"/>
      <protection locked="0"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5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3" xfId="20" applyNumberFormat="1" applyFont="1" applyFill="1" applyBorder="1" applyAlignment="1">
      <alignment horizontal="left" vertical="center" wrapText="1"/>
      <protection/>
    </xf>
    <xf numFmtId="164" fontId="7" fillId="2" borderId="1" xfId="20" applyNumberFormat="1" applyFont="1" applyFill="1" applyBorder="1" applyAlignment="1">
      <alignment horizontal="left" vertical="center" wrapText="1"/>
      <protection/>
    </xf>
    <xf numFmtId="164" fontId="7" fillId="5" borderId="1" xfId="20" applyNumberFormat="1" applyFont="1" applyFill="1" applyBorder="1" applyAlignment="1">
      <alignment horizontal="center" vertical="center" wrapText="1"/>
      <protection/>
    </xf>
    <xf numFmtId="164" fontId="0" fillId="2" borderId="1" xfId="0" applyFont="1" applyFill="1" applyBorder="1" applyAlignment="1">
      <alignment vertical="center" wrapText="1"/>
    </xf>
    <xf numFmtId="164" fontId="13" fillId="0" borderId="1" xfId="20" applyFont="1" applyFill="1" applyBorder="1" applyAlignment="1" applyProtection="1">
      <alignment horizontal="center" vertical="center" wrapText="1"/>
      <protection locked="0"/>
    </xf>
    <xf numFmtId="164" fontId="14" fillId="0" borderId="1" xfId="20" applyFont="1" applyFill="1" applyBorder="1" applyAlignment="1" applyProtection="1">
      <alignment horizontal="left" vertical="center" wrapText="1"/>
      <protection locked="0"/>
    </xf>
    <xf numFmtId="165" fontId="15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0" applyFont="1" applyFill="1" applyBorder="1" applyAlignment="1" applyProtection="1">
      <alignment horizontal="center" vertical="center" wrapText="1"/>
      <protection locked="0"/>
    </xf>
    <xf numFmtId="164" fontId="15" fillId="0" borderId="1" xfId="20" applyFont="1" applyFill="1" applyBorder="1" applyAlignment="1" applyProtection="1">
      <alignment horizontal="left" vertical="center" wrapText="1"/>
      <protection locked="0"/>
    </xf>
    <xf numFmtId="164" fontId="16" fillId="0" borderId="1" xfId="0" applyFont="1" applyBorder="1" applyAlignment="1">
      <alignment wrapText="1"/>
    </xf>
    <xf numFmtId="164" fontId="10" fillId="2" borderId="1" xfId="20" applyNumberFormat="1" applyFont="1" applyFill="1" applyBorder="1" applyAlignment="1">
      <alignment horizontal="center" vertical="center" wrapText="1"/>
      <protection/>
    </xf>
    <xf numFmtId="164" fontId="7" fillId="2" borderId="3" xfId="20" applyNumberFormat="1" applyFont="1" applyFill="1" applyBorder="1" applyAlignment="1">
      <alignment horizontal="center" vertical="center" wrapText="1"/>
      <protection/>
    </xf>
    <xf numFmtId="164" fontId="9" fillId="0" borderId="1" xfId="0" applyFont="1" applyBorder="1" applyAlignment="1">
      <alignment vertical="center" wrapText="1"/>
    </xf>
    <xf numFmtId="164" fontId="17" fillId="2" borderId="0" xfId="20" applyFont="1" applyFill="1" applyBorder="1" applyAlignment="1">
      <alignment horizontal="left" vertical="center" wrapText="1"/>
      <protection/>
    </xf>
    <xf numFmtId="164" fontId="18" fillId="2" borderId="0" xfId="20" applyFont="1" applyFill="1" applyBorder="1" applyAlignment="1">
      <alignment horizontal="left" vertical="center"/>
      <protection/>
    </xf>
    <xf numFmtId="164" fontId="17" fillId="2" borderId="0" xfId="20" applyFont="1" applyFill="1" applyBorder="1" applyAlignment="1">
      <alignment horizontal="left" vertical="center"/>
      <protection/>
    </xf>
    <xf numFmtId="164" fontId="19" fillId="0" borderId="0" xfId="0" applyFont="1" applyAlignment="1">
      <alignment horizontal="left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11" fillId="2" borderId="0" xfId="20" applyFont="1" applyFill="1" applyBorder="1" applyAlignment="1">
      <alignment horizontal="left" vertical="center"/>
      <protection/>
    </xf>
    <xf numFmtId="164" fontId="22" fillId="0" borderId="0" xfId="0" applyFont="1" applyAlignment="1">
      <alignment horizontal="left"/>
    </xf>
    <xf numFmtId="164" fontId="11" fillId="6" borderId="4" xfId="20" applyNumberFormat="1" applyFont="1" applyFill="1" applyBorder="1" applyAlignment="1">
      <alignment horizontal="center" vertical="center" wrapText="1"/>
      <protection/>
    </xf>
    <xf numFmtId="164" fontId="23" fillId="7" borderId="1" xfId="0" applyFont="1" applyFill="1" applyBorder="1" applyAlignment="1">
      <alignment horizontal="center" vertical="center" wrapText="1"/>
    </xf>
    <xf numFmtId="165" fontId="23" fillId="7" borderId="1" xfId="0" applyNumberFormat="1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5" fillId="7" borderId="1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7" fillId="7" borderId="1" xfId="0" applyFont="1" applyFill="1" applyBorder="1" applyAlignment="1">
      <alignment horizontal="center" vertical="center" wrapText="1"/>
    </xf>
    <xf numFmtId="164" fontId="28" fillId="7" borderId="1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6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/>
    </xf>
    <xf numFmtId="164" fontId="26" fillId="0" borderId="1" xfId="0" applyFont="1" applyBorder="1" applyAlignment="1">
      <alignment horizontal="center"/>
    </xf>
    <xf numFmtId="166" fontId="26" fillId="0" borderId="1" xfId="0" applyNumberFormat="1" applyFont="1" applyBorder="1" applyAlignment="1">
      <alignment horizontal="center" vertical="center"/>
    </xf>
    <xf numFmtId="166" fontId="26" fillId="7" borderId="1" xfId="0" applyNumberFormat="1" applyFont="1" applyFill="1" applyBorder="1" applyAlignment="1">
      <alignment horizontal="center" vertical="center"/>
    </xf>
    <xf numFmtId="164" fontId="26" fillId="0" borderId="1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3" xfId="0" applyNumberFormat="1" applyFont="1" applyFill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166" fontId="26" fillId="0" borderId="3" xfId="0" applyNumberFormat="1" applyFont="1" applyBorder="1" applyAlignment="1">
      <alignment horizontal="center"/>
    </xf>
    <xf numFmtId="164" fontId="26" fillId="7" borderId="1" xfId="0" applyFont="1" applyFill="1" applyBorder="1" applyAlignment="1">
      <alignment horizontal="center" vertical="center"/>
    </xf>
    <xf numFmtId="166" fontId="26" fillId="7" borderId="1" xfId="0" applyNumberFormat="1" applyFont="1" applyFill="1" applyBorder="1" applyAlignment="1">
      <alignment horizontal="center"/>
    </xf>
    <xf numFmtId="166" fontId="26" fillId="7" borderId="3" xfId="0" applyNumberFormat="1" applyFont="1" applyFill="1" applyBorder="1" applyAlignment="1">
      <alignment horizontal="center"/>
    </xf>
    <xf numFmtId="164" fontId="29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 wrapText="1"/>
    </xf>
    <xf numFmtId="164" fontId="31" fillId="0" borderId="1" xfId="0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164" fontId="32" fillId="0" borderId="1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/>
    </xf>
    <xf numFmtId="164" fontId="26" fillId="2" borderId="0" xfId="0" applyFont="1" applyFill="1" applyBorder="1" applyAlignment="1">
      <alignment horizontal="center"/>
    </xf>
    <xf numFmtId="164" fontId="29" fillId="7" borderId="1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33" fillId="8" borderId="0" xfId="20" applyFont="1" applyFill="1" applyBorder="1" applyAlignment="1">
      <alignment horizontal="center" vertical="center"/>
      <protection/>
    </xf>
    <xf numFmtId="167" fontId="0" fillId="8" borderId="0" xfId="0" applyNumberFormat="1" applyFill="1" applyBorder="1" applyAlignment="1">
      <alignment/>
    </xf>
    <xf numFmtId="164" fontId="34" fillId="8" borderId="0" xfId="20" applyFont="1" applyFill="1" applyBorder="1" applyAlignment="1">
      <alignment horizontal="center" vertical="center"/>
      <protection/>
    </xf>
    <xf numFmtId="164" fontId="24" fillId="2" borderId="0" xfId="0" applyFont="1" applyFill="1" applyBorder="1" applyAlignment="1">
      <alignment/>
    </xf>
    <xf numFmtId="164" fontId="35" fillId="2" borderId="0" xfId="20" applyFont="1" applyFill="1" applyBorder="1" applyAlignment="1">
      <alignment horizontal="left" vertical="center"/>
      <protection/>
    </xf>
    <xf numFmtId="164" fontId="33" fillId="2" borderId="0" xfId="20" applyFont="1" applyFill="1" applyBorder="1" applyAlignment="1">
      <alignment horizontal="center" vertical="center"/>
      <protection/>
    </xf>
    <xf numFmtId="167" fontId="0" fillId="2" borderId="0" xfId="0" applyNumberFormat="1" applyFill="1" applyBorder="1" applyAlignment="1">
      <alignment/>
    </xf>
    <xf numFmtId="164" fontId="36" fillId="2" borderId="0" xfId="0" applyFont="1" applyFill="1" applyBorder="1" applyAlignment="1">
      <alignment/>
    </xf>
    <xf numFmtId="165" fontId="37" fillId="9" borderId="1" xfId="20" applyNumberFormat="1" applyFont="1" applyFill="1" applyBorder="1" applyAlignment="1">
      <alignment horizontal="center" vertical="center"/>
      <protection/>
    </xf>
    <xf numFmtId="164" fontId="38" fillId="9" borderId="1" xfId="20" applyNumberFormat="1" applyFont="1" applyFill="1" applyBorder="1" applyAlignment="1">
      <alignment horizontal="center" vertical="center" wrapText="1"/>
      <protection/>
    </xf>
    <xf numFmtId="164" fontId="38" fillId="9" borderId="1" xfId="20" applyFont="1" applyFill="1" applyBorder="1" applyAlignment="1">
      <alignment horizontal="center" vertical="center"/>
      <protection/>
    </xf>
    <xf numFmtId="164" fontId="38" fillId="9" borderId="1" xfId="20" applyFont="1" applyFill="1" applyBorder="1" applyAlignment="1">
      <alignment horizontal="left" vertical="center"/>
      <protection/>
    </xf>
    <xf numFmtId="167" fontId="38" fillId="9" borderId="1" xfId="20" applyNumberFormat="1" applyFont="1" applyFill="1" applyBorder="1" applyAlignment="1">
      <alignment horizontal="center" vertical="center" wrapText="1"/>
      <protection/>
    </xf>
    <xf numFmtId="164" fontId="26" fillId="9" borderId="1" xfId="0" applyFont="1" applyFill="1" applyBorder="1" applyAlignment="1">
      <alignment horizontal="center" vertical="center" wrapText="1"/>
    </xf>
    <xf numFmtId="164" fontId="38" fillId="10" borderId="1" xfId="20" applyFont="1" applyFill="1" applyBorder="1" applyAlignment="1">
      <alignment horizontal="center" vertical="center"/>
      <protection/>
    </xf>
    <xf numFmtId="165" fontId="38" fillId="10" borderId="1" xfId="20" applyNumberFormat="1" applyFont="1" applyFill="1" applyBorder="1" applyAlignment="1">
      <alignment horizontal="center" vertical="center"/>
      <protection/>
    </xf>
    <xf numFmtId="164" fontId="39" fillId="10" borderId="1" xfId="20" applyFont="1" applyFill="1" applyBorder="1" applyAlignment="1" applyProtection="1">
      <alignment horizontal="left" vertical="center" wrapText="1"/>
      <protection locked="0"/>
    </xf>
    <xf numFmtId="165" fontId="40" fillId="10" borderId="1" xfId="20" applyNumberFormat="1" applyFont="1" applyFill="1" applyBorder="1" applyAlignment="1" applyProtection="1">
      <alignment horizontal="center" vertical="center" wrapText="1"/>
      <protection locked="0"/>
    </xf>
    <xf numFmtId="164" fontId="40" fillId="10" borderId="1" xfId="20" applyFont="1" applyFill="1" applyBorder="1" applyAlignment="1" applyProtection="1">
      <alignment horizontal="center" vertical="center" wrapText="1"/>
      <protection locked="0"/>
    </xf>
    <xf numFmtId="164" fontId="40" fillId="10" borderId="1" xfId="20" applyFont="1" applyFill="1" applyBorder="1" applyAlignment="1" applyProtection="1">
      <alignment horizontal="left" vertical="center" wrapText="1"/>
      <protection locked="0"/>
    </xf>
    <xf numFmtId="164" fontId="30" fillId="10" borderId="1" xfId="0" applyFont="1" applyFill="1" applyBorder="1" applyAlignment="1">
      <alignment vertical="center" wrapText="1"/>
    </xf>
    <xf numFmtId="168" fontId="37" fillId="10" borderId="1" xfId="20" applyNumberFormat="1" applyFont="1" applyFill="1" applyBorder="1" applyAlignment="1" applyProtection="1">
      <alignment horizontal="center" vertical="center" wrapText="1"/>
      <protection locked="0"/>
    </xf>
    <xf numFmtId="167" fontId="0" fillId="9" borderId="1" xfId="0" applyNumberFormat="1" applyFill="1" applyBorder="1" applyAlignment="1">
      <alignment horizontal="center" vertical="center"/>
    </xf>
    <xf numFmtId="164" fontId="30" fillId="10" borderId="1" xfId="0" applyFont="1" applyFill="1" applyBorder="1" applyAlignment="1">
      <alignment wrapText="1"/>
    </xf>
    <xf numFmtId="164" fontId="41" fillId="10" borderId="0" xfId="0" applyFont="1" applyFill="1" applyAlignment="1">
      <alignment vertical="center" wrapText="1"/>
    </xf>
    <xf numFmtId="164" fontId="24" fillId="10" borderId="1" xfId="0" applyFont="1" applyFill="1" applyBorder="1" applyAlignment="1">
      <alignment wrapText="1"/>
    </xf>
    <xf numFmtId="166" fontId="37" fillId="10" borderId="1" xfId="20" applyNumberFormat="1" applyFont="1" applyFill="1" applyBorder="1" applyAlignment="1">
      <alignment horizontal="center" vertical="center" wrapText="1"/>
      <protection/>
    </xf>
    <xf numFmtId="164" fontId="24" fillId="10" borderId="1" xfId="0" applyFont="1" applyFill="1" applyBorder="1" applyAlignment="1">
      <alignment vertical="center" wrapText="1"/>
    </xf>
    <xf numFmtId="165" fontId="37" fillId="11" borderId="1" xfId="20" applyNumberFormat="1" applyFont="1" applyFill="1" applyBorder="1" applyAlignment="1">
      <alignment horizontal="center" vertical="center"/>
      <protection/>
    </xf>
    <xf numFmtId="164" fontId="42" fillId="10" borderId="1" xfId="20" applyFont="1" applyFill="1" applyBorder="1" applyAlignment="1" applyProtection="1">
      <alignment horizontal="left" vertical="center" wrapText="1"/>
      <protection locked="0"/>
    </xf>
    <xf numFmtId="164" fontId="38" fillId="9" borderId="5" xfId="20" applyFont="1" applyFill="1" applyBorder="1" applyAlignment="1">
      <alignment horizontal="center" vertical="center"/>
      <protection/>
    </xf>
    <xf numFmtId="164" fontId="26" fillId="9" borderId="5" xfId="0" applyFont="1" applyFill="1" applyBorder="1" applyAlignment="1">
      <alignment horizontal="center" vertical="center" wrapText="1"/>
    </xf>
    <xf numFmtId="165" fontId="37" fillId="9" borderId="3" xfId="20" applyNumberFormat="1" applyFont="1" applyFill="1" applyBorder="1" applyAlignment="1">
      <alignment horizontal="center" vertical="center"/>
      <protection/>
    </xf>
    <xf numFmtId="164" fontId="38" fillId="10" borderId="1" xfId="20" applyNumberFormat="1" applyFont="1" applyFill="1" applyBorder="1" applyAlignment="1">
      <alignment horizontal="center" vertical="center" wrapText="1"/>
      <protection/>
    </xf>
    <xf numFmtId="165" fontId="43" fillId="10" borderId="1" xfId="20" applyNumberFormat="1" applyFont="1" applyFill="1" applyBorder="1" applyAlignment="1">
      <alignment horizontal="center" vertical="center"/>
      <protection/>
    </xf>
    <xf numFmtId="164" fontId="44" fillId="10" borderId="1" xfId="20" applyFont="1" applyFill="1" applyBorder="1" applyAlignment="1" applyProtection="1">
      <alignment horizontal="left" vertical="center" wrapText="1"/>
      <protection locked="0"/>
    </xf>
    <xf numFmtId="165" fontId="45" fillId="10" borderId="1" xfId="20" applyNumberFormat="1" applyFont="1" applyFill="1" applyBorder="1" applyAlignment="1" applyProtection="1">
      <alignment horizontal="center" vertical="center" wrapText="1"/>
      <protection locked="0"/>
    </xf>
    <xf numFmtId="164" fontId="45" fillId="10" borderId="1" xfId="20" applyFont="1" applyFill="1" applyBorder="1" applyAlignment="1" applyProtection="1">
      <alignment horizontal="center" vertical="center" wrapText="1"/>
      <protection locked="0"/>
    </xf>
    <xf numFmtId="164" fontId="45" fillId="10" borderId="1" xfId="20" applyFont="1" applyFill="1" applyBorder="1" applyAlignment="1" applyProtection="1">
      <alignment horizontal="left" vertical="center" wrapText="1"/>
      <protection locked="0"/>
    </xf>
    <xf numFmtId="164" fontId="46" fillId="10" borderId="1" xfId="0" applyFont="1" applyFill="1" applyBorder="1" applyAlignment="1">
      <alignment wrapText="1"/>
    </xf>
    <xf numFmtId="168" fontId="47" fillId="10" borderId="1" xfId="20" applyNumberFormat="1" applyFont="1" applyFill="1" applyBorder="1" applyAlignment="1" applyProtection="1">
      <alignment horizontal="center" vertical="center" wrapText="1"/>
      <protection locked="0"/>
    </xf>
    <xf numFmtId="166" fontId="47" fillId="10" borderId="1" xfId="20" applyNumberFormat="1" applyFont="1" applyFill="1" applyBorder="1" applyAlignment="1">
      <alignment horizontal="center" vertical="center" wrapText="1"/>
      <protection/>
    </xf>
    <xf numFmtId="167" fontId="16" fillId="9" borderId="1" xfId="0" applyNumberFormat="1" applyFont="1" applyFill="1" applyBorder="1" applyAlignment="1">
      <alignment horizontal="center" vertical="center"/>
    </xf>
    <xf numFmtId="164" fontId="9" fillId="10" borderId="6" xfId="0" applyFont="1" applyFill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20" fillId="2" borderId="0" xfId="0" applyFont="1" applyFill="1" applyBorder="1" applyAlignment="1">
      <alignment/>
    </xf>
    <xf numFmtId="164" fontId="21" fillId="2" borderId="0" xfId="0" applyFont="1" applyFill="1" applyBorder="1" applyAlignment="1">
      <alignment/>
    </xf>
    <xf numFmtId="164" fontId="23" fillId="0" borderId="1" xfId="0" applyFont="1" applyBorder="1" applyAlignment="1">
      <alignment horizontal="center" vertical="center"/>
    </xf>
    <xf numFmtId="164" fontId="23" fillId="10" borderId="1" xfId="0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4" fontId="23" fillId="0" borderId="5" xfId="0" applyFont="1" applyBorder="1" applyAlignment="1">
      <alignment horizontal="center" vertical="center" wrapText="1"/>
    </xf>
    <xf numFmtId="164" fontId="30" fillId="2" borderId="1" xfId="0" applyFont="1" applyFill="1" applyBorder="1" applyAlignment="1">
      <alignment wrapText="1"/>
    </xf>
    <xf numFmtId="164" fontId="30" fillId="0" borderId="1" xfId="0" applyFont="1" applyBorder="1" applyAlignment="1">
      <alignment vertical="center" wrapText="1"/>
    </xf>
    <xf numFmtId="164" fontId="37" fillId="0" borderId="1" xfId="20" applyFont="1" applyFill="1" applyBorder="1" applyAlignment="1" applyProtection="1">
      <alignment horizontal="left" vertical="center" wrapText="1"/>
      <protection locked="0"/>
    </xf>
    <xf numFmtId="164" fontId="30" fillId="0" borderId="1" xfId="0" applyFont="1" applyBorder="1" applyAlignment="1">
      <alignment wrapText="1"/>
    </xf>
    <xf numFmtId="164" fontId="23" fillId="10" borderId="5" xfId="0" applyFont="1" applyFill="1" applyBorder="1" applyAlignment="1">
      <alignment horizontal="center" vertical="center"/>
    </xf>
    <xf numFmtId="164" fontId="23" fillId="0" borderId="1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workbookViewId="0" topLeftCell="A68">
      <selection activeCell="C75" sqref="C75"/>
    </sheetView>
  </sheetViews>
  <sheetFormatPr defaultColWidth="8.796875" defaultRowHeight="14.25"/>
  <cols>
    <col min="1" max="1" width="5" style="0" customWidth="1"/>
    <col min="2" max="2" width="11.09765625" style="0" customWidth="1"/>
    <col min="3" max="3" width="18.09765625" style="0" customWidth="1"/>
    <col min="4" max="4" width="13.796875" style="0" customWidth="1"/>
    <col min="5" max="5" width="12.8984375" style="0" customWidth="1"/>
    <col min="8" max="8" width="13.296875" style="1" customWidth="1"/>
    <col min="9" max="9" width="22.8984375" style="0" customWidth="1"/>
  </cols>
  <sheetData>
    <row r="1" spans="1:28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53" ht="17.25" customHeight="1">
      <c r="A4" s="5" t="s">
        <v>3</v>
      </c>
      <c r="B4" s="5"/>
      <c r="C4" s="5"/>
      <c r="D4" s="6"/>
      <c r="E4" s="7"/>
      <c r="F4" s="6"/>
      <c r="G4" s="6"/>
      <c r="H4" s="6"/>
      <c r="I4" s="7"/>
      <c r="M4" s="8" t="s">
        <v>3</v>
      </c>
      <c r="Q4" s="8" t="s">
        <v>3</v>
      </c>
      <c r="U4" s="8" t="s">
        <v>3</v>
      </c>
      <c r="Y4" s="8" t="s">
        <v>3</v>
      </c>
      <c r="AC4" s="8" t="s">
        <v>3</v>
      </c>
      <c r="AG4" s="8" t="s">
        <v>3</v>
      </c>
      <c r="AK4" s="8" t="s">
        <v>3</v>
      </c>
      <c r="AO4" s="8" t="s">
        <v>3</v>
      </c>
      <c r="AS4" s="8" t="s">
        <v>3</v>
      </c>
      <c r="AW4" s="8" t="s">
        <v>3</v>
      </c>
      <c r="BA4" s="8" t="s">
        <v>3</v>
      </c>
      <c r="BE4" s="8" t="s">
        <v>3</v>
      </c>
      <c r="BI4" s="8" t="s">
        <v>3</v>
      </c>
      <c r="BM4" s="8" t="s">
        <v>3</v>
      </c>
      <c r="BQ4" s="8" t="s">
        <v>3</v>
      </c>
      <c r="BU4" s="8" t="s">
        <v>3</v>
      </c>
      <c r="BY4" s="8" t="s">
        <v>3</v>
      </c>
      <c r="CC4" s="8" t="s">
        <v>3</v>
      </c>
      <c r="CG4" s="8" t="s">
        <v>3</v>
      </c>
      <c r="CK4" s="8" t="s">
        <v>3</v>
      </c>
      <c r="CO4" s="8" t="s">
        <v>3</v>
      </c>
      <c r="CS4" s="8" t="s">
        <v>3</v>
      </c>
      <c r="CW4" s="8" t="s">
        <v>3</v>
      </c>
      <c r="DA4" s="8" t="s">
        <v>3</v>
      </c>
      <c r="DE4" s="8" t="s">
        <v>3</v>
      </c>
      <c r="DI4" s="8" t="s">
        <v>3</v>
      </c>
      <c r="DM4" s="8" t="s">
        <v>3</v>
      </c>
      <c r="DQ4" s="8" t="s">
        <v>3</v>
      </c>
      <c r="DU4" s="8" t="s">
        <v>3</v>
      </c>
      <c r="DY4" s="8" t="s">
        <v>3</v>
      </c>
      <c r="EC4" s="8" t="s">
        <v>3</v>
      </c>
      <c r="EG4" s="8" t="s">
        <v>3</v>
      </c>
      <c r="EK4" s="8" t="s">
        <v>3</v>
      </c>
      <c r="EO4" s="8" t="s">
        <v>3</v>
      </c>
      <c r="ES4" s="8" t="s">
        <v>3</v>
      </c>
      <c r="EW4" s="8" t="s">
        <v>3</v>
      </c>
      <c r="FA4" s="8" t="s">
        <v>3</v>
      </c>
      <c r="FE4" s="8" t="s">
        <v>3</v>
      </c>
      <c r="FI4" s="8" t="s">
        <v>3</v>
      </c>
      <c r="FM4" s="8" t="s">
        <v>3</v>
      </c>
      <c r="FQ4" s="8" t="s">
        <v>3</v>
      </c>
      <c r="FU4" s="8" t="s">
        <v>3</v>
      </c>
      <c r="FY4" s="8" t="s">
        <v>3</v>
      </c>
      <c r="GC4" s="8" t="s">
        <v>3</v>
      </c>
      <c r="GG4" s="8" t="s">
        <v>3</v>
      </c>
      <c r="GK4" s="8" t="s">
        <v>3</v>
      </c>
      <c r="GO4" s="8" t="s">
        <v>3</v>
      </c>
      <c r="GS4" s="8" t="s">
        <v>3</v>
      </c>
      <c r="GW4" s="8" t="s">
        <v>3</v>
      </c>
      <c r="HA4" s="8" t="s">
        <v>3</v>
      </c>
      <c r="HE4" s="8" t="s">
        <v>3</v>
      </c>
      <c r="HI4" s="8" t="s">
        <v>3</v>
      </c>
      <c r="HM4" s="8" t="s">
        <v>3</v>
      </c>
      <c r="HQ4" s="8" t="s">
        <v>3</v>
      </c>
      <c r="HU4" s="8" t="s">
        <v>3</v>
      </c>
      <c r="HY4" s="8" t="s">
        <v>3</v>
      </c>
      <c r="IC4" s="8" t="s">
        <v>3</v>
      </c>
      <c r="IG4" s="8" t="s">
        <v>3</v>
      </c>
      <c r="IK4" s="8" t="s">
        <v>3</v>
      </c>
      <c r="IO4" s="8" t="s">
        <v>3</v>
      </c>
      <c r="IS4" s="8" t="s">
        <v>3</v>
      </c>
    </row>
    <row r="5" spans="1:253" ht="19.5" customHeight="1">
      <c r="A5" s="5" t="s">
        <v>4</v>
      </c>
      <c r="B5" s="5"/>
      <c r="C5" s="5"/>
      <c r="D5" s="6"/>
      <c r="E5" s="7"/>
      <c r="F5" s="6"/>
      <c r="G5" s="6"/>
      <c r="H5" s="6"/>
      <c r="I5" s="7"/>
      <c r="M5" s="8" t="s">
        <v>4</v>
      </c>
      <c r="Q5" s="8" t="s">
        <v>4</v>
      </c>
      <c r="U5" s="8" t="s">
        <v>4</v>
      </c>
      <c r="Y5" s="8" t="s">
        <v>4</v>
      </c>
      <c r="AC5" s="8" t="s">
        <v>4</v>
      </c>
      <c r="AG5" s="8" t="s">
        <v>4</v>
      </c>
      <c r="AK5" s="8" t="s">
        <v>4</v>
      </c>
      <c r="AO5" s="8" t="s">
        <v>4</v>
      </c>
      <c r="AS5" s="8" t="s">
        <v>4</v>
      </c>
      <c r="AW5" s="8" t="s">
        <v>4</v>
      </c>
      <c r="BA5" s="8" t="s">
        <v>4</v>
      </c>
      <c r="BE5" s="8" t="s">
        <v>4</v>
      </c>
      <c r="BI5" s="8" t="s">
        <v>4</v>
      </c>
      <c r="BM5" s="8" t="s">
        <v>4</v>
      </c>
      <c r="BQ5" s="8" t="s">
        <v>4</v>
      </c>
      <c r="BU5" s="8" t="s">
        <v>4</v>
      </c>
      <c r="BY5" s="8" t="s">
        <v>4</v>
      </c>
      <c r="CC5" s="8" t="s">
        <v>4</v>
      </c>
      <c r="CG5" s="8" t="s">
        <v>4</v>
      </c>
      <c r="CK5" s="8" t="s">
        <v>4</v>
      </c>
      <c r="CO5" s="8" t="s">
        <v>4</v>
      </c>
      <c r="CS5" s="8" t="s">
        <v>4</v>
      </c>
      <c r="CW5" s="8" t="s">
        <v>4</v>
      </c>
      <c r="DA5" s="8" t="s">
        <v>4</v>
      </c>
      <c r="DE5" s="8" t="s">
        <v>4</v>
      </c>
      <c r="DI5" s="8" t="s">
        <v>4</v>
      </c>
      <c r="DM5" s="8" t="s">
        <v>4</v>
      </c>
      <c r="DQ5" s="8" t="s">
        <v>4</v>
      </c>
      <c r="DU5" s="8" t="s">
        <v>4</v>
      </c>
      <c r="DY5" s="8" t="s">
        <v>4</v>
      </c>
      <c r="EC5" s="8" t="s">
        <v>4</v>
      </c>
      <c r="EG5" s="8" t="s">
        <v>4</v>
      </c>
      <c r="EK5" s="8" t="s">
        <v>4</v>
      </c>
      <c r="EO5" s="8" t="s">
        <v>4</v>
      </c>
      <c r="ES5" s="8" t="s">
        <v>4</v>
      </c>
      <c r="EW5" s="8" t="s">
        <v>4</v>
      </c>
      <c r="FA5" s="8" t="s">
        <v>4</v>
      </c>
      <c r="FE5" s="8" t="s">
        <v>4</v>
      </c>
      <c r="FI5" s="8" t="s">
        <v>4</v>
      </c>
      <c r="FM5" s="8" t="s">
        <v>4</v>
      </c>
      <c r="FQ5" s="8" t="s">
        <v>4</v>
      </c>
      <c r="FU5" s="8" t="s">
        <v>4</v>
      </c>
      <c r="FY5" s="8" t="s">
        <v>4</v>
      </c>
      <c r="GC5" s="8" t="s">
        <v>4</v>
      </c>
      <c r="GG5" s="8" t="s">
        <v>4</v>
      </c>
      <c r="GK5" s="8" t="s">
        <v>4</v>
      </c>
      <c r="GO5" s="8" t="s">
        <v>4</v>
      </c>
      <c r="GS5" s="8" t="s">
        <v>4</v>
      </c>
      <c r="GW5" s="8" t="s">
        <v>4</v>
      </c>
      <c r="HA5" s="8" t="s">
        <v>4</v>
      </c>
      <c r="HE5" s="8" t="s">
        <v>4</v>
      </c>
      <c r="HI5" s="8" t="s">
        <v>4</v>
      </c>
      <c r="HM5" s="8" t="s">
        <v>4</v>
      </c>
      <c r="HQ5" s="8" t="s">
        <v>4</v>
      </c>
      <c r="HU5" s="8" t="s">
        <v>4</v>
      </c>
      <c r="HY5" s="8" t="s">
        <v>4</v>
      </c>
      <c r="IC5" s="8" t="s">
        <v>4</v>
      </c>
      <c r="IG5" s="8" t="s">
        <v>4</v>
      </c>
      <c r="IK5" s="8" t="s">
        <v>4</v>
      </c>
      <c r="IO5" s="8" t="s">
        <v>4</v>
      </c>
      <c r="IS5" s="8" t="s">
        <v>4</v>
      </c>
    </row>
    <row r="6" spans="1:253" ht="12.75">
      <c r="A6" s="5" t="s">
        <v>5</v>
      </c>
      <c r="B6" s="5"/>
      <c r="C6" s="5"/>
      <c r="D6" s="6"/>
      <c r="E6" s="7"/>
      <c r="F6" s="6"/>
      <c r="G6" s="6"/>
      <c r="H6" s="6"/>
      <c r="I6" s="7"/>
      <c r="M6" s="8" t="s">
        <v>5</v>
      </c>
      <c r="Q6" s="8" t="s">
        <v>5</v>
      </c>
      <c r="U6" s="8" t="s">
        <v>5</v>
      </c>
      <c r="Y6" s="8" t="s">
        <v>5</v>
      </c>
      <c r="AC6" s="8" t="s">
        <v>5</v>
      </c>
      <c r="AG6" s="8" t="s">
        <v>5</v>
      </c>
      <c r="AK6" s="8" t="s">
        <v>5</v>
      </c>
      <c r="AO6" s="8" t="s">
        <v>5</v>
      </c>
      <c r="AS6" s="8" t="s">
        <v>5</v>
      </c>
      <c r="AW6" s="8" t="s">
        <v>5</v>
      </c>
      <c r="BA6" s="8" t="s">
        <v>5</v>
      </c>
      <c r="BE6" s="8" t="s">
        <v>5</v>
      </c>
      <c r="BI6" s="8" t="s">
        <v>5</v>
      </c>
      <c r="BM6" s="8" t="s">
        <v>5</v>
      </c>
      <c r="BQ6" s="8" t="s">
        <v>5</v>
      </c>
      <c r="BU6" s="8" t="s">
        <v>5</v>
      </c>
      <c r="BY6" s="8" t="s">
        <v>5</v>
      </c>
      <c r="CC6" s="8" t="s">
        <v>5</v>
      </c>
      <c r="CG6" s="8" t="s">
        <v>5</v>
      </c>
      <c r="CK6" s="8" t="s">
        <v>5</v>
      </c>
      <c r="CO6" s="8" t="s">
        <v>5</v>
      </c>
      <c r="CS6" s="8" t="s">
        <v>5</v>
      </c>
      <c r="CW6" s="8" t="s">
        <v>5</v>
      </c>
      <c r="DA6" s="8" t="s">
        <v>5</v>
      </c>
      <c r="DE6" s="8" t="s">
        <v>5</v>
      </c>
      <c r="DI6" s="8" t="s">
        <v>5</v>
      </c>
      <c r="DM6" s="8" t="s">
        <v>5</v>
      </c>
      <c r="DQ6" s="8" t="s">
        <v>5</v>
      </c>
      <c r="DU6" s="8" t="s">
        <v>5</v>
      </c>
      <c r="DY6" s="8" t="s">
        <v>5</v>
      </c>
      <c r="EC6" s="8" t="s">
        <v>5</v>
      </c>
      <c r="EG6" s="8" t="s">
        <v>5</v>
      </c>
      <c r="EK6" s="8" t="s">
        <v>5</v>
      </c>
      <c r="EO6" s="8" t="s">
        <v>5</v>
      </c>
      <c r="ES6" s="8" t="s">
        <v>5</v>
      </c>
      <c r="EW6" s="8" t="s">
        <v>5</v>
      </c>
      <c r="FA6" s="8" t="s">
        <v>5</v>
      </c>
      <c r="FE6" s="8" t="s">
        <v>5</v>
      </c>
      <c r="FI6" s="8" t="s">
        <v>5</v>
      </c>
      <c r="FM6" s="8" t="s">
        <v>5</v>
      </c>
      <c r="FQ6" s="8" t="s">
        <v>5</v>
      </c>
      <c r="FU6" s="8" t="s">
        <v>5</v>
      </c>
      <c r="FY6" s="8" t="s">
        <v>5</v>
      </c>
      <c r="GC6" s="8" t="s">
        <v>5</v>
      </c>
      <c r="GG6" s="8" t="s">
        <v>5</v>
      </c>
      <c r="GK6" s="8" t="s">
        <v>5</v>
      </c>
      <c r="GO6" s="8" t="s">
        <v>5</v>
      </c>
      <c r="GS6" s="8" t="s">
        <v>5</v>
      </c>
      <c r="GW6" s="8" t="s">
        <v>5</v>
      </c>
      <c r="HA6" s="8" t="s">
        <v>5</v>
      </c>
      <c r="HE6" s="8" t="s">
        <v>5</v>
      </c>
      <c r="HI6" s="8" t="s">
        <v>5</v>
      </c>
      <c r="HM6" s="8" t="s">
        <v>5</v>
      </c>
      <c r="HQ6" s="8" t="s">
        <v>5</v>
      </c>
      <c r="HU6" s="8" t="s">
        <v>5</v>
      </c>
      <c r="HY6" s="8" t="s">
        <v>5</v>
      </c>
      <c r="IC6" s="8" t="s">
        <v>5</v>
      </c>
      <c r="IG6" s="8" t="s">
        <v>5</v>
      </c>
      <c r="IK6" s="8" t="s">
        <v>5</v>
      </c>
      <c r="IO6" s="8" t="s">
        <v>5</v>
      </c>
      <c r="IS6" s="8" t="s">
        <v>5</v>
      </c>
    </row>
    <row r="7" spans="1:253" ht="16.5" customHeight="1">
      <c r="A7" s="5" t="s">
        <v>6</v>
      </c>
      <c r="B7" s="5"/>
      <c r="C7" s="5"/>
      <c r="D7" s="6"/>
      <c r="E7" s="7"/>
      <c r="F7" s="6"/>
      <c r="G7" s="6"/>
      <c r="H7" s="6"/>
      <c r="I7" s="7"/>
      <c r="M7" s="8" t="s">
        <v>6</v>
      </c>
      <c r="Q7" s="8" t="s">
        <v>6</v>
      </c>
      <c r="U7" s="8" t="s">
        <v>6</v>
      </c>
      <c r="Y7" s="8" t="s">
        <v>6</v>
      </c>
      <c r="AC7" s="8" t="s">
        <v>6</v>
      </c>
      <c r="AG7" s="8" t="s">
        <v>6</v>
      </c>
      <c r="AK7" s="8" t="s">
        <v>6</v>
      </c>
      <c r="AO7" s="8" t="s">
        <v>6</v>
      </c>
      <c r="AS7" s="8" t="s">
        <v>6</v>
      </c>
      <c r="AW7" s="8" t="s">
        <v>6</v>
      </c>
      <c r="BA7" s="8" t="s">
        <v>6</v>
      </c>
      <c r="BE7" s="8" t="s">
        <v>6</v>
      </c>
      <c r="BI7" s="8" t="s">
        <v>6</v>
      </c>
      <c r="BM7" s="8" t="s">
        <v>6</v>
      </c>
      <c r="BQ7" s="8" t="s">
        <v>6</v>
      </c>
      <c r="BU7" s="8" t="s">
        <v>6</v>
      </c>
      <c r="BY7" s="8" t="s">
        <v>6</v>
      </c>
      <c r="CC7" s="8" t="s">
        <v>6</v>
      </c>
      <c r="CG7" s="8" t="s">
        <v>6</v>
      </c>
      <c r="CK7" s="8" t="s">
        <v>6</v>
      </c>
      <c r="CO7" s="8" t="s">
        <v>6</v>
      </c>
      <c r="CS7" s="8" t="s">
        <v>6</v>
      </c>
      <c r="CW7" s="8" t="s">
        <v>6</v>
      </c>
      <c r="DA7" s="8" t="s">
        <v>6</v>
      </c>
      <c r="DE7" s="8" t="s">
        <v>6</v>
      </c>
      <c r="DI7" s="8" t="s">
        <v>6</v>
      </c>
      <c r="DM7" s="8" t="s">
        <v>6</v>
      </c>
      <c r="DQ7" s="8" t="s">
        <v>6</v>
      </c>
      <c r="DU7" s="8" t="s">
        <v>6</v>
      </c>
      <c r="DY7" s="8" t="s">
        <v>6</v>
      </c>
      <c r="EC7" s="8" t="s">
        <v>6</v>
      </c>
      <c r="EG7" s="8" t="s">
        <v>6</v>
      </c>
      <c r="EK7" s="8" t="s">
        <v>6</v>
      </c>
      <c r="EO7" s="8" t="s">
        <v>6</v>
      </c>
      <c r="ES7" s="8" t="s">
        <v>6</v>
      </c>
      <c r="EW7" s="8" t="s">
        <v>6</v>
      </c>
      <c r="FA7" s="8" t="s">
        <v>6</v>
      </c>
      <c r="FE7" s="8" t="s">
        <v>6</v>
      </c>
      <c r="FI7" s="8" t="s">
        <v>6</v>
      </c>
      <c r="FM7" s="8" t="s">
        <v>6</v>
      </c>
      <c r="FQ7" s="8" t="s">
        <v>6</v>
      </c>
      <c r="FU7" s="8" t="s">
        <v>6</v>
      </c>
      <c r="FY7" s="8" t="s">
        <v>6</v>
      </c>
      <c r="GC7" s="8" t="s">
        <v>6</v>
      </c>
      <c r="GG7" s="8" t="s">
        <v>6</v>
      </c>
      <c r="GK7" s="8" t="s">
        <v>6</v>
      </c>
      <c r="GO7" s="8" t="s">
        <v>6</v>
      </c>
      <c r="GS7" s="8" t="s">
        <v>6</v>
      </c>
      <c r="GW7" s="8" t="s">
        <v>6</v>
      </c>
      <c r="HA7" s="8" t="s">
        <v>6</v>
      </c>
      <c r="HE7" s="8" t="s">
        <v>6</v>
      </c>
      <c r="HI7" s="8" t="s">
        <v>6</v>
      </c>
      <c r="HM7" s="8" t="s">
        <v>6</v>
      </c>
      <c r="HQ7" s="8" t="s">
        <v>6</v>
      </c>
      <c r="HU7" s="8" t="s">
        <v>6</v>
      </c>
      <c r="HY7" s="8" t="s">
        <v>6</v>
      </c>
      <c r="IC7" s="8" t="s">
        <v>6</v>
      </c>
      <c r="IG7" s="8" t="s">
        <v>6</v>
      </c>
      <c r="IK7" s="8" t="s">
        <v>6</v>
      </c>
      <c r="IO7" s="8" t="s">
        <v>6</v>
      </c>
      <c r="IS7" s="8" t="s">
        <v>6</v>
      </c>
    </row>
    <row r="8" spans="1:9" ht="12.75">
      <c r="A8" s="9">
        <v>1</v>
      </c>
      <c r="B8" s="10" t="s">
        <v>7</v>
      </c>
      <c r="C8" s="11">
        <v>616010530077413</v>
      </c>
      <c r="D8" s="12" t="s">
        <v>8</v>
      </c>
      <c r="E8" s="12" t="s">
        <v>9</v>
      </c>
      <c r="F8" s="12" t="s">
        <v>10</v>
      </c>
      <c r="G8" s="12">
        <v>2013</v>
      </c>
      <c r="H8" s="13" t="s">
        <v>11</v>
      </c>
      <c r="I8" s="14" t="s">
        <v>12</v>
      </c>
    </row>
    <row r="9" spans="1:9" ht="12.75">
      <c r="A9" s="9">
        <v>2</v>
      </c>
      <c r="B9" s="10" t="s">
        <v>13</v>
      </c>
      <c r="C9" s="11">
        <v>616010580075213</v>
      </c>
      <c r="D9" s="12" t="s">
        <v>14</v>
      </c>
      <c r="E9" s="12" t="s">
        <v>15</v>
      </c>
      <c r="F9" s="12" t="s">
        <v>16</v>
      </c>
      <c r="G9" s="12">
        <v>2013</v>
      </c>
      <c r="H9" s="13" t="s">
        <v>17</v>
      </c>
      <c r="I9" s="15" t="s">
        <v>18</v>
      </c>
    </row>
    <row r="10" spans="1:9" ht="45" customHeight="1">
      <c r="A10" s="9">
        <v>3</v>
      </c>
      <c r="B10" s="10" t="s">
        <v>19</v>
      </c>
      <c r="C10" s="11">
        <v>616010630013213</v>
      </c>
      <c r="D10" s="12" t="s">
        <v>20</v>
      </c>
      <c r="E10" s="12" t="s">
        <v>21</v>
      </c>
      <c r="F10" s="12" t="s">
        <v>10</v>
      </c>
      <c r="G10" s="12">
        <v>2013</v>
      </c>
      <c r="H10" s="13" t="s">
        <v>22</v>
      </c>
      <c r="I10" s="16" t="s">
        <v>23</v>
      </c>
    </row>
    <row r="11" spans="1:9" ht="12.75">
      <c r="A11" s="9">
        <v>4</v>
      </c>
      <c r="B11" s="10" t="s">
        <v>24</v>
      </c>
      <c r="C11" s="11">
        <v>616010660240013</v>
      </c>
      <c r="D11" s="12" t="s">
        <v>25</v>
      </c>
      <c r="E11" s="12" t="s">
        <v>26</v>
      </c>
      <c r="F11" s="12" t="s">
        <v>27</v>
      </c>
      <c r="G11" s="12">
        <v>2013</v>
      </c>
      <c r="H11" s="13" t="s">
        <v>28</v>
      </c>
      <c r="I11" s="17" t="s">
        <v>29</v>
      </c>
    </row>
    <row r="12" spans="1:9" ht="12.75">
      <c r="A12" s="9">
        <v>5</v>
      </c>
      <c r="B12" s="10" t="s">
        <v>30</v>
      </c>
      <c r="C12" s="11">
        <v>616010580093313</v>
      </c>
      <c r="D12" s="12" t="s">
        <v>31</v>
      </c>
      <c r="E12" s="18" t="s">
        <v>32</v>
      </c>
      <c r="F12" s="12" t="s">
        <v>16</v>
      </c>
      <c r="G12" s="12">
        <v>2013</v>
      </c>
      <c r="H12" s="13" t="s">
        <v>33</v>
      </c>
      <c r="I12" s="15" t="s">
        <v>34</v>
      </c>
    </row>
    <row r="13" spans="1:9" ht="12.75">
      <c r="A13" s="9">
        <v>6</v>
      </c>
      <c r="B13" s="19" t="s">
        <v>35</v>
      </c>
      <c r="C13" s="11">
        <v>616010530049513</v>
      </c>
      <c r="D13" s="12" t="s">
        <v>36</v>
      </c>
      <c r="E13" s="12" t="s">
        <v>37</v>
      </c>
      <c r="F13" s="12" t="s">
        <v>10</v>
      </c>
      <c r="G13" s="12">
        <v>2013</v>
      </c>
      <c r="H13" s="13" t="s">
        <v>38</v>
      </c>
      <c r="I13" s="14" t="s">
        <v>39</v>
      </c>
    </row>
    <row r="14" spans="1:9" ht="12.75">
      <c r="A14" s="9">
        <v>7</v>
      </c>
      <c r="B14" s="10" t="s">
        <v>40</v>
      </c>
      <c r="C14" s="11">
        <v>616010520095013</v>
      </c>
      <c r="D14" s="12" t="s">
        <v>41</v>
      </c>
      <c r="E14" s="12" t="s">
        <v>42</v>
      </c>
      <c r="F14" s="12" t="s">
        <v>10</v>
      </c>
      <c r="G14" s="12">
        <v>2013</v>
      </c>
      <c r="H14" s="13" t="s">
        <v>43</v>
      </c>
      <c r="I14" s="15" t="s">
        <v>44</v>
      </c>
    </row>
    <row r="15" spans="1:9" ht="49.5" customHeight="1">
      <c r="A15" s="9">
        <v>8</v>
      </c>
      <c r="B15" s="10" t="s">
        <v>45</v>
      </c>
      <c r="C15" s="11">
        <v>616010520094213</v>
      </c>
      <c r="D15" s="12" t="s">
        <v>46</v>
      </c>
      <c r="E15" s="12" t="s">
        <v>47</v>
      </c>
      <c r="F15" s="12" t="s">
        <v>27</v>
      </c>
      <c r="G15" s="12">
        <v>2013</v>
      </c>
      <c r="H15" s="13" t="s">
        <v>43</v>
      </c>
      <c r="I15" s="15" t="s">
        <v>48</v>
      </c>
    </row>
    <row r="16" spans="1:9" ht="12.75">
      <c r="A16" s="9">
        <v>9</v>
      </c>
      <c r="B16" s="10" t="s">
        <v>49</v>
      </c>
      <c r="C16" s="11">
        <v>616010660051013</v>
      </c>
      <c r="D16" s="12" t="s">
        <v>25</v>
      </c>
      <c r="E16" s="12" t="s">
        <v>50</v>
      </c>
      <c r="F16" s="12" t="s">
        <v>27</v>
      </c>
      <c r="G16" s="12">
        <v>2013</v>
      </c>
      <c r="H16" s="13" t="s">
        <v>28</v>
      </c>
      <c r="I16" s="17" t="s">
        <v>51</v>
      </c>
    </row>
    <row r="17" spans="1:9" ht="12.75">
      <c r="A17" s="9">
        <v>10</v>
      </c>
      <c r="B17" s="10" t="s">
        <v>52</v>
      </c>
      <c r="C17" s="11">
        <v>616010530034313</v>
      </c>
      <c r="D17" s="12" t="s">
        <v>53</v>
      </c>
      <c r="E17" s="12" t="s">
        <v>54</v>
      </c>
      <c r="F17" s="12" t="s">
        <v>10</v>
      </c>
      <c r="G17" s="12">
        <v>2013</v>
      </c>
      <c r="H17" s="13" t="s">
        <v>55</v>
      </c>
      <c r="I17" s="14" t="s">
        <v>56</v>
      </c>
    </row>
    <row r="18" spans="1:9" ht="12.75">
      <c r="A18" s="9">
        <v>11</v>
      </c>
      <c r="B18" s="10" t="s">
        <v>57</v>
      </c>
      <c r="C18" s="11">
        <v>616010520093913</v>
      </c>
      <c r="D18" s="12" t="s">
        <v>58</v>
      </c>
      <c r="E18" s="12" t="s">
        <v>59</v>
      </c>
      <c r="F18" s="12" t="s">
        <v>60</v>
      </c>
      <c r="G18" s="12">
        <v>2013</v>
      </c>
      <c r="H18" s="13" t="s">
        <v>43</v>
      </c>
      <c r="I18" s="15" t="s">
        <v>48</v>
      </c>
    </row>
    <row r="19" spans="1:9" ht="12.75">
      <c r="A19" s="9">
        <v>12</v>
      </c>
      <c r="B19" s="10" t="s">
        <v>61</v>
      </c>
      <c r="C19" s="11">
        <v>616010600042513</v>
      </c>
      <c r="D19" s="12" t="s">
        <v>62</v>
      </c>
      <c r="E19" s="12" t="s">
        <v>63</v>
      </c>
      <c r="F19" s="12" t="s">
        <v>16</v>
      </c>
      <c r="G19" s="12">
        <v>2013</v>
      </c>
      <c r="H19" s="13" t="s">
        <v>64</v>
      </c>
      <c r="I19" s="13" t="s">
        <v>65</v>
      </c>
    </row>
    <row r="20" spans="1:9" ht="12.75">
      <c r="A20" s="9">
        <v>13</v>
      </c>
      <c r="B20" s="10" t="s">
        <v>66</v>
      </c>
      <c r="C20" s="11">
        <v>616010660005213</v>
      </c>
      <c r="D20" s="12" t="s">
        <v>25</v>
      </c>
      <c r="E20" s="12" t="s">
        <v>67</v>
      </c>
      <c r="F20" s="12" t="s">
        <v>27</v>
      </c>
      <c r="G20" s="12">
        <v>2013</v>
      </c>
      <c r="H20" s="13" t="s">
        <v>28</v>
      </c>
      <c r="I20" s="17" t="s">
        <v>68</v>
      </c>
    </row>
    <row r="21" spans="1:9" ht="12.75">
      <c r="A21" s="9">
        <v>14</v>
      </c>
      <c r="B21" s="10" t="s">
        <v>69</v>
      </c>
      <c r="C21" s="11">
        <v>616010520094113</v>
      </c>
      <c r="D21" s="12" t="s">
        <v>70</v>
      </c>
      <c r="E21" s="12" t="s">
        <v>71</v>
      </c>
      <c r="F21" s="12" t="s">
        <v>10</v>
      </c>
      <c r="G21" s="12">
        <v>2013</v>
      </c>
      <c r="H21" s="13" t="s">
        <v>43</v>
      </c>
      <c r="I21" s="15" t="s">
        <v>72</v>
      </c>
    </row>
    <row r="22" spans="1:9" ht="18" customHeight="1">
      <c r="A22" s="20" t="s">
        <v>73</v>
      </c>
      <c r="B22" s="20"/>
      <c r="C22" s="20"/>
      <c r="D22" s="20"/>
      <c r="E22" s="20"/>
      <c r="F22" s="20"/>
      <c r="G22" s="20"/>
      <c r="H22" s="20"/>
      <c r="I22" s="20"/>
    </row>
    <row r="23" spans="1:9" ht="12.75" customHeight="1">
      <c r="A23" s="21" t="s">
        <v>74</v>
      </c>
      <c r="B23" s="22" t="s">
        <v>75</v>
      </c>
      <c r="C23" s="22"/>
      <c r="D23" s="22"/>
      <c r="E23" s="22"/>
      <c r="F23" s="22"/>
      <c r="G23" s="22"/>
      <c r="H23" s="21" t="s">
        <v>76</v>
      </c>
      <c r="I23" s="23" t="s">
        <v>77</v>
      </c>
    </row>
    <row r="24" spans="1:9" ht="12.75">
      <c r="A24" s="21"/>
      <c r="B24" s="21" t="s">
        <v>78</v>
      </c>
      <c r="C24" s="24" t="s">
        <v>79</v>
      </c>
      <c r="D24" s="21" t="s">
        <v>80</v>
      </c>
      <c r="E24" s="21" t="s">
        <v>81</v>
      </c>
      <c r="F24" s="21" t="s">
        <v>82</v>
      </c>
      <c r="G24" s="21" t="s">
        <v>83</v>
      </c>
      <c r="H24" s="21"/>
      <c r="I24" s="23"/>
    </row>
    <row r="25" spans="1:9" ht="45" customHeight="1">
      <c r="A25" s="25">
        <v>15</v>
      </c>
      <c r="B25" s="26" t="s">
        <v>84</v>
      </c>
      <c r="C25" s="27">
        <v>616010520106012</v>
      </c>
      <c r="D25" s="28" t="s">
        <v>85</v>
      </c>
      <c r="E25" s="28" t="s">
        <v>86</v>
      </c>
      <c r="F25" s="28" t="s">
        <v>87</v>
      </c>
      <c r="G25" s="28">
        <v>2012</v>
      </c>
      <c r="H25" s="29" t="s">
        <v>43</v>
      </c>
      <c r="I25" s="30" t="s">
        <v>72</v>
      </c>
    </row>
    <row r="26" spans="1:9" ht="12.75">
      <c r="A26" s="9">
        <v>16</v>
      </c>
      <c r="B26" s="10" t="s">
        <v>88</v>
      </c>
      <c r="C26" s="11">
        <v>616010530024912</v>
      </c>
      <c r="D26" s="12" t="s">
        <v>53</v>
      </c>
      <c r="E26" s="12" t="s">
        <v>89</v>
      </c>
      <c r="F26" s="12" t="s">
        <v>10</v>
      </c>
      <c r="G26" s="12">
        <v>2012</v>
      </c>
      <c r="H26" s="13" t="s">
        <v>55</v>
      </c>
      <c r="I26" s="14" t="s">
        <v>56</v>
      </c>
    </row>
    <row r="27" spans="1:9" ht="12.75">
      <c r="A27" s="9">
        <v>17</v>
      </c>
      <c r="B27" s="10" t="s">
        <v>90</v>
      </c>
      <c r="C27" s="11">
        <v>616010530053312</v>
      </c>
      <c r="D27" s="12" t="s">
        <v>91</v>
      </c>
      <c r="E27" s="12" t="s">
        <v>92</v>
      </c>
      <c r="F27" s="12" t="s">
        <v>10</v>
      </c>
      <c r="G27" s="12">
        <v>2012</v>
      </c>
      <c r="H27" s="13" t="s">
        <v>55</v>
      </c>
      <c r="I27" s="15" t="s">
        <v>93</v>
      </c>
    </row>
    <row r="28" spans="1:9" ht="12.75">
      <c r="A28" s="31">
        <v>18</v>
      </c>
      <c r="B28" s="10" t="s">
        <v>94</v>
      </c>
      <c r="C28" s="11">
        <v>616010520105712</v>
      </c>
      <c r="D28" s="12" t="s">
        <v>95</v>
      </c>
      <c r="E28" s="12" t="s">
        <v>96</v>
      </c>
      <c r="F28" s="12" t="s">
        <v>27</v>
      </c>
      <c r="G28" s="12">
        <v>2012</v>
      </c>
      <c r="H28" s="13" t="s">
        <v>43</v>
      </c>
      <c r="I28" s="15" t="s">
        <v>72</v>
      </c>
    </row>
    <row r="29" spans="1:9" ht="12.75">
      <c r="A29" s="9">
        <v>19</v>
      </c>
      <c r="B29" s="10" t="s">
        <v>97</v>
      </c>
      <c r="C29" s="11">
        <v>616010510076712</v>
      </c>
      <c r="D29" s="12" t="s">
        <v>98</v>
      </c>
      <c r="E29" s="12" t="s">
        <v>99</v>
      </c>
      <c r="F29" s="12" t="s">
        <v>10</v>
      </c>
      <c r="G29" s="12">
        <v>2012</v>
      </c>
      <c r="H29" s="13" t="s">
        <v>100</v>
      </c>
      <c r="I29" s="15" t="s">
        <v>101</v>
      </c>
    </row>
    <row r="30" spans="1:9" ht="12.75">
      <c r="A30" s="25">
        <v>20</v>
      </c>
      <c r="B30" s="32" t="s">
        <v>102</v>
      </c>
      <c r="C30" s="33">
        <v>616010510236112</v>
      </c>
      <c r="D30" s="34" t="s">
        <v>103</v>
      </c>
      <c r="E30" s="34" t="s">
        <v>104</v>
      </c>
      <c r="F30" s="34" t="s">
        <v>10</v>
      </c>
      <c r="G30" s="34">
        <v>2012</v>
      </c>
      <c r="H30" s="35" t="s">
        <v>105</v>
      </c>
      <c r="I30" s="36" t="s">
        <v>106</v>
      </c>
    </row>
    <row r="31" spans="1:9" ht="12.75">
      <c r="A31" s="9">
        <v>21</v>
      </c>
      <c r="B31" s="10" t="s">
        <v>107</v>
      </c>
      <c r="C31" s="11">
        <v>616010530025312</v>
      </c>
      <c r="D31" s="12" t="s">
        <v>53</v>
      </c>
      <c r="E31" s="12" t="s">
        <v>108</v>
      </c>
      <c r="F31" s="12" t="s">
        <v>10</v>
      </c>
      <c r="G31" s="12">
        <v>2012</v>
      </c>
      <c r="H31" s="13" t="s">
        <v>55</v>
      </c>
      <c r="I31" s="14" t="s">
        <v>56</v>
      </c>
    </row>
    <row r="32" spans="1:9" ht="42.75" customHeight="1">
      <c r="A32" s="9">
        <v>22</v>
      </c>
      <c r="B32" s="10" t="s">
        <v>109</v>
      </c>
      <c r="C32" s="11">
        <v>616010630150512</v>
      </c>
      <c r="D32" s="12" t="s">
        <v>110</v>
      </c>
      <c r="E32" s="12" t="s">
        <v>111</v>
      </c>
      <c r="F32" s="12" t="s">
        <v>112</v>
      </c>
      <c r="G32" s="12">
        <v>2012</v>
      </c>
      <c r="H32" s="13" t="s">
        <v>113</v>
      </c>
      <c r="I32" s="14" t="s">
        <v>114</v>
      </c>
    </row>
    <row r="33" spans="1:9" ht="12.75">
      <c r="A33" s="9">
        <v>23</v>
      </c>
      <c r="B33" s="10" t="s">
        <v>115</v>
      </c>
      <c r="C33" s="11">
        <v>616010660589412</v>
      </c>
      <c r="D33" s="12" t="s">
        <v>116</v>
      </c>
      <c r="E33" s="12" t="s">
        <v>117</v>
      </c>
      <c r="F33" s="12" t="s">
        <v>10</v>
      </c>
      <c r="G33" s="12">
        <v>2012</v>
      </c>
      <c r="H33" s="13" t="s">
        <v>118</v>
      </c>
      <c r="I33" s="15" t="s">
        <v>119</v>
      </c>
    </row>
    <row r="34" spans="1:9" ht="12.75">
      <c r="A34" s="9">
        <v>24</v>
      </c>
      <c r="B34" s="10" t="s">
        <v>120</v>
      </c>
      <c r="C34" s="11">
        <v>616010510189512</v>
      </c>
      <c r="D34" s="12" t="s">
        <v>121</v>
      </c>
      <c r="E34" s="12" t="s">
        <v>122</v>
      </c>
      <c r="F34" s="12" t="s">
        <v>123</v>
      </c>
      <c r="G34" s="12">
        <v>2012</v>
      </c>
      <c r="H34" s="13" t="s">
        <v>124</v>
      </c>
      <c r="I34" s="15" t="s">
        <v>125</v>
      </c>
    </row>
    <row r="35" spans="1:9" ht="12.75">
      <c r="A35" s="9">
        <v>25</v>
      </c>
      <c r="B35" s="10" t="s">
        <v>126</v>
      </c>
      <c r="C35" s="11">
        <v>616010530011012</v>
      </c>
      <c r="D35" s="12" t="s">
        <v>127</v>
      </c>
      <c r="E35" s="12" t="s">
        <v>128</v>
      </c>
      <c r="F35" s="12" t="s">
        <v>27</v>
      </c>
      <c r="G35" s="12">
        <v>2012</v>
      </c>
      <c r="H35" s="13" t="s">
        <v>38</v>
      </c>
      <c r="I35" s="15" t="s">
        <v>129</v>
      </c>
    </row>
    <row r="36" spans="1:9" ht="12.75">
      <c r="A36" s="9">
        <v>26</v>
      </c>
      <c r="B36" s="10" t="s">
        <v>130</v>
      </c>
      <c r="C36" s="11">
        <v>616010580367312</v>
      </c>
      <c r="D36" s="12" t="s">
        <v>131</v>
      </c>
      <c r="E36" s="12" t="s">
        <v>132</v>
      </c>
      <c r="F36" s="12" t="s">
        <v>10</v>
      </c>
      <c r="G36" s="12">
        <v>2012</v>
      </c>
      <c r="H36" s="13" t="s">
        <v>133</v>
      </c>
      <c r="I36" s="13" t="s">
        <v>134</v>
      </c>
    </row>
    <row r="37" spans="1:9" ht="12.75">
      <c r="A37" s="9">
        <v>27</v>
      </c>
      <c r="B37" s="10" t="s">
        <v>135</v>
      </c>
      <c r="C37" s="11">
        <v>616010660185412</v>
      </c>
      <c r="D37" s="12" t="s">
        <v>136</v>
      </c>
      <c r="E37" s="12" t="s">
        <v>137</v>
      </c>
      <c r="F37" s="12" t="s">
        <v>10</v>
      </c>
      <c r="G37" s="12">
        <v>2012</v>
      </c>
      <c r="H37" s="13" t="s">
        <v>138</v>
      </c>
      <c r="I37" s="15" t="s">
        <v>139</v>
      </c>
    </row>
    <row r="38" spans="1:9" ht="12.75">
      <c r="A38" s="9">
        <v>28</v>
      </c>
      <c r="B38" s="10" t="s">
        <v>140</v>
      </c>
      <c r="C38" s="11">
        <v>616010530025112</v>
      </c>
      <c r="D38" s="12" t="s">
        <v>141</v>
      </c>
      <c r="E38" s="12" t="s">
        <v>142</v>
      </c>
      <c r="F38" s="12" t="s">
        <v>16</v>
      </c>
      <c r="G38" s="12">
        <v>2012</v>
      </c>
      <c r="H38" s="13" t="s">
        <v>55</v>
      </c>
      <c r="I38" s="14" t="s">
        <v>56</v>
      </c>
    </row>
    <row r="39" spans="1:9" ht="12.75">
      <c r="A39" s="9">
        <v>29</v>
      </c>
      <c r="B39" s="10" t="s">
        <v>143</v>
      </c>
      <c r="C39" s="11">
        <v>616010600020312</v>
      </c>
      <c r="D39" s="12" t="s">
        <v>144</v>
      </c>
      <c r="E39" s="12" t="s">
        <v>145</v>
      </c>
      <c r="F39" s="12" t="s">
        <v>27</v>
      </c>
      <c r="G39" s="12">
        <v>2012</v>
      </c>
      <c r="H39" s="13" t="s">
        <v>146</v>
      </c>
      <c r="I39" s="15" t="s">
        <v>147</v>
      </c>
    </row>
    <row r="40" spans="1:9" ht="50.25" customHeight="1">
      <c r="A40" s="9">
        <v>30</v>
      </c>
      <c r="B40" s="10" t="s">
        <v>148</v>
      </c>
      <c r="C40" s="11">
        <v>616010520105612</v>
      </c>
      <c r="D40" s="12" t="s">
        <v>149</v>
      </c>
      <c r="E40" s="12" t="s">
        <v>150</v>
      </c>
      <c r="F40" s="12" t="s">
        <v>10</v>
      </c>
      <c r="G40" s="12">
        <v>2012</v>
      </c>
      <c r="H40" s="13" t="s">
        <v>43</v>
      </c>
      <c r="I40" s="15" t="s">
        <v>72</v>
      </c>
    </row>
    <row r="41" spans="1:9" ht="26.25" customHeight="1">
      <c r="A41" s="20" t="s">
        <v>151</v>
      </c>
      <c r="B41" s="20"/>
      <c r="C41" s="20"/>
      <c r="D41" s="20"/>
      <c r="E41" s="20"/>
      <c r="F41" s="20"/>
      <c r="G41" s="20"/>
      <c r="H41" s="20"/>
      <c r="I41" s="20"/>
    </row>
    <row r="42" spans="1:9" ht="26.25" customHeight="1">
      <c r="A42" s="21" t="s">
        <v>74</v>
      </c>
      <c r="B42" s="22" t="s">
        <v>75</v>
      </c>
      <c r="C42" s="22"/>
      <c r="D42" s="22"/>
      <c r="E42" s="22"/>
      <c r="F42" s="22"/>
      <c r="G42" s="22"/>
      <c r="H42" s="21" t="s">
        <v>76</v>
      </c>
      <c r="I42" s="23" t="s">
        <v>77</v>
      </c>
    </row>
    <row r="43" spans="1:9" ht="54" customHeight="1">
      <c r="A43" s="21"/>
      <c r="B43" s="21" t="s">
        <v>78</v>
      </c>
      <c r="C43" s="24" t="s">
        <v>79</v>
      </c>
      <c r="D43" s="21" t="s">
        <v>80</v>
      </c>
      <c r="E43" s="21" t="s">
        <v>81</v>
      </c>
      <c r="F43" s="21" t="s">
        <v>82</v>
      </c>
      <c r="G43" s="21" t="s">
        <v>83</v>
      </c>
      <c r="H43" s="21"/>
      <c r="I43" s="23"/>
    </row>
    <row r="44" spans="1:9" ht="54" customHeight="1">
      <c r="A44" s="37">
        <v>31</v>
      </c>
      <c r="B44" s="26" t="s">
        <v>152</v>
      </c>
      <c r="C44" s="27">
        <v>616010600177713</v>
      </c>
      <c r="D44" s="28" t="s">
        <v>153</v>
      </c>
      <c r="E44" s="28" t="s">
        <v>154</v>
      </c>
      <c r="F44" s="28" t="s">
        <v>10</v>
      </c>
      <c r="G44" s="28">
        <v>2013</v>
      </c>
      <c r="H44" s="29" t="s">
        <v>155</v>
      </c>
      <c r="I44" s="38" t="s">
        <v>156</v>
      </c>
    </row>
    <row r="45" spans="1:9" ht="12.75">
      <c r="A45" s="9">
        <v>32</v>
      </c>
      <c r="B45" s="10" t="s">
        <v>157</v>
      </c>
      <c r="C45" s="11">
        <v>616010530035913</v>
      </c>
      <c r="D45" s="39" t="s">
        <v>158</v>
      </c>
      <c r="E45" s="12" t="s">
        <v>159</v>
      </c>
      <c r="F45" s="12" t="s">
        <v>10</v>
      </c>
      <c r="G45" s="12">
        <v>2013</v>
      </c>
      <c r="H45" s="13" t="s">
        <v>55</v>
      </c>
      <c r="I45" s="14" t="s">
        <v>56</v>
      </c>
    </row>
    <row r="46" spans="1:9" ht="12.75">
      <c r="A46" s="9">
        <v>33</v>
      </c>
      <c r="B46" s="10" t="s">
        <v>160</v>
      </c>
      <c r="C46" s="11">
        <v>616010530035613</v>
      </c>
      <c r="D46" s="12" t="s">
        <v>53</v>
      </c>
      <c r="E46" s="12" t="s">
        <v>161</v>
      </c>
      <c r="F46" s="12" t="s">
        <v>27</v>
      </c>
      <c r="G46" s="12">
        <v>2013</v>
      </c>
      <c r="H46" s="13" t="s">
        <v>55</v>
      </c>
      <c r="I46" s="14" t="s">
        <v>56</v>
      </c>
    </row>
    <row r="47" spans="1:9" ht="12.75">
      <c r="A47" s="9">
        <v>34</v>
      </c>
      <c r="B47" s="40" t="s">
        <v>162</v>
      </c>
      <c r="C47" s="41">
        <v>616010600012913</v>
      </c>
      <c r="D47" s="42" t="s">
        <v>163</v>
      </c>
      <c r="E47" s="42" t="s">
        <v>164</v>
      </c>
      <c r="F47" s="42" t="s">
        <v>16</v>
      </c>
      <c r="G47" s="42">
        <v>2013</v>
      </c>
      <c r="H47" s="43" t="s">
        <v>165</v>
      </c>
      <c r="I47" s="44" t="s">
        <v>166</v>
      </c>
    </row>
    <row r="48" spans="1:9" ht="12.75">
      <c r="A48" s="9">
        <v>35</v>
      </c>
      <c r="B48" s="10" t="s">
        <v>167</v>
      </c>
      <c r="C48" s="11">
        <v>616010530004813</v>
      </c>
      <c r="D48" s="18" t="s">
        <v>168</v>
      </c>
      <c r="E48" s="12" t="s">
        <v>169</v>
      </c>
      <c r="F48" s="12" t="s">
        <v>10</v>
      </c>
      <c r="G48" s="12">
        <v>2013</v>
      </c>
      <c r="H48" s="13" t="s">
        <v>38</v>
      </c>
      <c r="I48" s="14" t="s">
        <v>39</v>
      </c>
    </row>
    <row r="49" spans="1:9" ht="12.75">
      <c r="A49" s="9">
        <v>36</v>
      </c>
      <c r="B49" s="10" t="s">
        <v>170</v>
      </c>
      <c r="C49" s="11">
        <v>616010530004713</v>
      </c>
      <c r="D49" s="18" t="s">
        <v>168</v>
      </c>
      <c r="E49" s="12" t="s">
        <v>171</v>
      </c>
      <c r="F49" s="12" t="s">
        <v>16</v>
      </c>
      <c r="G49" s="12">
        <v>2013</v>
      </c>
      <c r="H49" s="13" t="s">
        <v>38</v>
      </c>
      <c r="I49" s="14" t="s">
        <v>39</v>
      </c>
    </row>
    <row r="50" spans="1:9" ht="50.25" customHeight="1">
      <c r="A50" s="9">
        <v>37</v>
      </c>
      <c r="B50" s="10" t="s">
        <v>172</v>
      </c>
      <c r="C50" s="11">
        <v>616010592031913</v>
      </c>
      <c r="D50" s="12" t="s">
        <v>173</v>
      </c>
      <c r="E50" s="12" t="s">
        <v>174</v>
      </c>
      <c r="F50" s="12" t="s">
        <v>175</v>
      </c>
      <c r="G50" s="12">
        <v>2013</v>
      </c>
      <c r="H50" s="13" t="s">
        <v>176</v>
      </c>
      <c r="I50" s="15" t="s">
        <v>177</v>
      </c>
    </row>
    <row r="51" spans="1:9" ht="57.75" customHeight="1">
      <c r="A51" s="9">
        <v>38</v>
      </c>
      <c r="B51" s="10" t="s">
        <v>178</v>
      </c>
      <c r="C51" s="11">
        <v>616010520096613</v>
      </c>
      <c r="D51" s="12" t="s">
        <v>179</v>
      </c>
      <c r="E51" s="12" t="s">
        <v>180</v>
      </c>
      <c r="F51" s="12" t="s">
        <v>10</v>
      </c>
      <c r="G51" s="12">
        <v>2013</v>
      </c>
      <c r="H51" s="13" t="s">
        <v>43</v>
      </c>
      <c r="I51" s="15" t="s">
        <v>72</v>
      </c>
    </row>
    <row r="52" spans="1:9" ht="57.75" customHeight="1">
      <c r="A52" s="37">
        <v>115</v>
      </c>
      <c r="B52" s="10" t="s">
        <v>181</v>
      </c>
      <c r="C52" s="11">
        <v>616010580049213</v>
      </c>
      <c r="D52" s="12" t="s">
        <v>182</v>
      </c>
      <c r="E52" s="12" t="s">
        <v>183</v>
      </c>
      <c r="F52" s="12" t="s">
        <v>16</v>
      </c>
      <c r="G52" s="12">
        <v>2013</v>
      </c>
      <c r="H52" s="13" t="s">
        <v>184</v>
      </c>
      <c r="I52" s="15" t="s">
        <v>185</v>
      </c>
    </row>
    <row r="53" spans="1:9" ht="18" customHeight="1">
      <c r="A53" s="20" t="s">
        <v>186</v>
      </c>
      <c r="B53" s="20"/>
      <c r="C53" s="20"/>
      <c r="D53" s="20"/>
      <c r="E53" s="20"/>
      <c r="F53" s="20"/>
      <c r="G53" s="20"/>
      <c r="H53" s="20"/>
      <c r="I53" s="20"/>
    </row>
    <row r="54" spans="1:9" ht="12.75" customHeight="1">
      <c r="A54" s="21" t="s">
        <v>74</v>
      </c>
      <c r="B54" s="22" t="s">
        <v>75</v>
      </c>
      <c r="C54" s="22"/>
      <c r="D54" s="22"/>
      <c r="E54" s="22"/>
      <c r="F54" s="22"/>
      <c r="G54" s="22"/>
      <c r="H54" s="21" t="s">
        <v>76</v>
      </c>
      <c r="I54" s="23" t="s">
        <v>77</v>
      </c>
    </row>
    <row r="55" spans="1:9" ht="12.75">
      <c r="A55" s="21"/>
      <c r="B55" s="21" t="s">
        <v>78</v>
      </c>
      <c r="C55" s="24" t="s">
        <v>79</v>
      </c>
      <c r="D55" s="21" t="s">
        <v>80</v>
      </c>
      <c r="E55" s="21" t="s">
        <v>81</v>
      </c>
      <c r="F55" s="21" t="s">
        <v>82</v>
      </c>
      <c r="G55" s="21" t="s">
        <v>83</v>
      </c>
      <c r="H55" s="21"/>
      <c r="I55" s="23"/>
    </row>
    <row r="56" spans="1:9" ht="51.75" customHeight="1">
      <c r="A56" s="25">
        <v>39</v>
      </c>
      <c r="B56" s="45" t="s">
        <v>187</v>
      </c>
      <c r="C56" s="33" t="s">
        <v>188</v>
      </c>
      <c r="D56" s="34" t="s">
        <v>189</v>
      </c>
      <c r="E56" s="34" t="s">
        <v>190</v>
      </c>
      <c r="F56" s="34" t="s">
        <v>10</v>
      </c>
      <c r="G56" s="34">
        <v>2012</v>
      </c>
      <c r="H56" s="46" t="s">
        <v>38</v>
      </c>
      <c r="I56" s="34" t="s">
        <v>39</v>
      </c>
    </row>
    <row r="57" spans="1:9" ht="57" customHeight="1">
      <c r="A57" s="9">
        <v>40</v>
      </c>
      <c r="B57" s="10" t="s">
        <v>191</v>
      </c>
      <c r="C57" s="11">
        <v>616010600070812</v>
      </c>
      <c r="D57" s="12" t="s">
        <v>192</v>
      </c>
      <c r="E57" s="12" t="s">
        <v>193</v>
      </c>
      <c r="F57" s="12" t="s">
        <v>10</v>
      </c>
      <c r="G57" s="12">
        <v>2012</v>
      </c>
      <c r="H57" s="13" t="s">
        <v>194</v>
      </c>
      <c r="I57" s="14" t="s">
        <v>195</v>
      </c>
    </row>
    <row r="58" spans="1:9" ht="48" customHeight="1">
      <c r="A58" s="9">
        <v>41</v>
      </c>
      <c r="B58" s="10" t="s">
        <v>196</v>
      </c>
      <c r="C58" s="11">
        <v>616010600052212</v>
      </c>
      <c r="D58" s="12" t="s">
        <v>197</v>
      </c>
      <c r="E58" s="12" t="s">
        <v>198</v>
      </c>
      <c r="F58" s="12" t="s">
        <v>10</v>
      </c>
      <c r="G58" s="12">
        <v>2012</v>
      </c>
      <c r="H58" s="13" t="s">
        <v>199</v>
      </c>
      <c r="I58" s="14" t="s">
        <v>200</v>
      </c>
    </row>
    <row r="59" spans="1:9" ht="12.75">
      <c r="A59" s="9">
        <v>42</v>
      </c>
      <c r="B59" s="10" t="s">
        <v>201</v>
      </c>
      <c r="C59" s="11">
        <v>616010660333112</v>
      </c>
      <c r="D59" s="12" t="s">
        <v>202</v>
      </c>
      <c r="E59" s="12" t="s">
        <v>203</v>
      </c>
      <c r="F59" s="12" t="s">
        <v>10</v>
      </c>
      <c r="G59" s="12">
        <v>2012</v>
      </c>
      <c r="H59" s="13" t="s">
        <v>204</v>
      </c>
      <c r="I59" s="15" t="s">
        <v>205</v>
      </c>
    </row>
    <row r="60" spans="1:9" ht="12.75">
      <c r="A60" s="9">
        <v>43</v>
      </c>
      <c r="B60" s="10" t="s">
        <v>206</v>
      </c>
      <c r="C60" s="11">
        <v>616010530205812</v>
      </c>
      <c r="D60" s="12" t="s">
        <v>207</v>
      </c>
      <c r="E60" s="12" t="s">
        <v>208</v>
      </c>
      <c r="F60" s="12" t="s">
        <v>10</v>
      </c>
      <c r="G60" s="12">
        <v>2012</v>
      </c>
      <c r="H60" s="13" t="s">
        <v>209</v>
      </c>
      <c r="I60" s="47" t="s">
        <v>210</v>
      </c>
    </row>
    <row r="61" spans="1:9" ht="12.75">
      <c r="A61" s="9">
        <v>44</v>
      </c>
      <c r="B61" s="10" t="s">
        <v>211</v>
      </c>
      <c r="C61" s="11">
        <v>616010530079112</v>
      </c>
      <c r="D61" s="12" t="s">
        <v>53</v>
      </c>
      <c r="E61" s="12" t="s">
        <v>212</v>
      </c>
      <c r="F61" s="12" t="s">
        <v>10</v>
      </c>
      <c r="G61" s="12">
        <v>2012</v>
      </c>
      <c r="H61" s="13" t="s">
        <v>55</v>
      </c>
      <c r="I61" s="14" t="s">
        <v>56</v>
      </c>
    </row>
    <row r="62" spans="1:9" ht="12.75">
      <c r="A62" s="9">
        <v>45</v>
      </c>
      <c r="B62" s="10" t="s">
        <v>213</v>
      </c>
      <c r="C62" s="11">
        <v>616010530026412</v>
      </c>
      <c r="D62" s="39" t="s">
        <v>158</v>
      </c>
      <c r="E62" s="12" t="s">
        <v>214</v>
      </c>
      <c r="F62" s="12" t="s">
        <v>10</v>
      </c>
      <c r="G62" s="12">
        <v>2012</v>
      </c>
      <c r="H62" s="13" t="s">
        <v>55</v>
      </c>
      <c r="I62" s="14" t="s">
        <v>56</v>
      </c>
    </row>
    <row r="63" spans="1:9" ht="12.75">
      <c r="A63" s="9">
        <v>46</v>
      </c>
      <c r="B63" s="10" t="s">
        <v>215</v>
      </c>
      <c r="C63" s="11">
        <v>616010510026612</v>
      </c>
      <c r="D63" s="12" t="s">
        <v>216</v>
      </c>
      <c r="E63" s="12" t="s">
        <v>217</v>
      </c>
      <c r="F63" s="12" t="s">
        <v>10</v>
      </c>
      <c r="G63" s="12">
        <v>2012</v>
      </c>
      <c r="H63" s="13" t="s">
        <v>218</v>
      </c>
      <c r="I63" s="13" t="s">
        <v>219</v>
      </c>
    </row>
    <row r="64" spans="1:9" ht="12.75">
      <c r="A64" s="9">
        <v>47</v>
      </c>
      <c r="B64" s="10" t="s">
        <v>220</v>
      </c>
      <c r="C64" s="11">
        <v>616010580229412</v>
      </c>
      <c r="D64" s="12" t="s">
        <v>221</v>
      </c>
      <c r="E64" s="12" t="s">
        <v>222</v>
      </c>
      <c r="F64" s="12" t="s">
        <v>175</v>
      </c>
      <c r="G64" s="12">
        <v>2012</v>
      </c>
      <c r="H64" s="13" t="s">
        <v>223</v>
      </c>
      <c r="I64" s="15" t="s">
        <v>224</v>
      </c>
    </row>
    <row r="65" spans="1:9" ht="12.75">
      <c r="A65" s="9">
        <v>48</v>
      </c>
      <c r="B65" s="10" t="s">
        <v>152</v>
      </c>
      <c r="C65" s="11">
        <v>616010660098012</v>
      </c>
      <c r="D65" s="12" t="s">
        <v>127</v>
      </c>
      <c r="E65" s="12" t="s">
        <v>50</v>
      </c>
      <c r="F65" s="12" t="s">
        <v>175</v>
      </c>
      <c r="G65" s="12">
        <v>2012</v>
      </c>
      <c r="H65" s="13" t="s">
        <v>28</v>
      </c>
      <c r="I65" s="15" t="s">
        <v>225</v>
      </c>
    </row>
    <row r="66" spans="1:9" ht="12.75">
      <c r="A66" s="9">
        <v>49</v>
      </c>
      <c r="B66" s="10" t="s">
        <v>226</v>
      </c>
      <c r="C66" s="11">
        <v>616010600179812</v>
      </c>
      <c r="D66" s="12" t="s">
        <v>227</v>
      </c>
      <c r="E66" s="12" t="s">
        <v>228</v>
      </c>
      <c r="F66" s="12" t="s">
        <v>27</v>
      </c>
      <c r="G66" s="12">
        <v>2012</v>
      </c>
      <c r="H66" s="13" t="s">
        <v>229</v>
      </c>
      <c r="I66" s="15" t="s">
        <v>230</v>
      </c>
    </row>
    <row r="67" spans="1:9" ht="12.75">
      <c r="A67" s="9">
        <v>50</v>
      </c>
      <c r="B67" s="10" t="s">
        <v>231</v>
      </c>
      <c r="C67" s="11">
        <v>616010510079512</v>
      </c>
      <c r="D67" s="12" t="s">
        <v>182</v>
      </c>
      <c r="E67" s="12" t="s">
        <v>183</v>
      </c>
      <c r="F67" s="12" t="s">
        <v>16</v>
      </c>
      <c r="G67" s="12">
        <v>2012</v>
      </c>
      <c r="H67" s="13" t="s">
        <v>232</v>
      </c>
      <c r="I67" s="15" t="s">
        <v>185</v>
      </c>
    </row>
    <row r="68" spans="1:9" ht="12.75">
      <c r="A68" s="9">
        <v>51</v>
      </c>
      <c r="B68" s="10" t="s">
        <v>233</v>
      </c>
      <c r="C68" s="11">
        <v>616010520107012</v>
      </c>
      <c r="D68" s="12" t="s">
        <v>234</v>
      </c>
      <c r="E68" s="12" t="s">
        <v>235</v>
      </c>
      <c r="F68" s="12" t="s">
        <v>10</v>
      </c>
      <c r="G68" s="12">
        <v>2012</v>
      </c>
      <c r="H68" s="13" t="s">
        <v>43</v>
      </c>
      <c r="I68" s="15" t="s">
        <v>72</v>
      </c>
    </row>
    <row r="69" spans="1:9" ht="47.25" customHeight="1">
      <c r="A69" s="9">
        <v>52</v>
      </c>
      <c r="B69" s="10" t="s">
        <v>236</v>
      </c>
      <c r="C69" s="11">
        <v>616010660013812</v>
      </c>
      <c r="D69" s="12" t="s">
        <v>237</v>
      </c>
      <c r="E69" s="18" t="s">
        <v>238</v>
      </c>
      <c r="F69" s="12" t="s">
        <v>10</v>
      </c>
      <c r="G69" s="12">
        <v>2012</v>
      </c>
      <c r="H69" s="13" t="s">
        <v>239</v>
      </c>
      <c r="I69" s="15" t="s">
        <v>240</v>
      </c>
    </row>
    <row r="70" spans="1:9" ht="50.25" customHeight="1">
      <c r="A70" s="9">
        <v>53</v>
      </c>
      <c r="B70" s="10" t="s">
        <v>241</v>
      </c>
      <c r="C70" s="11">
        <v>616010600052012</v>
      </c>
      <c r="D70" s="12" t="s">
        <v>242</v>
      </c>
      <c r="E70" s="12" t="s">
        <v>243</v>
      </c>
      <c r="F70" s="12" t="s">
        <v>10</v>
      </c>
      <c r="G70" s="12">
        <v>2012</v>
      </c>
      <c r="H70" s="13" t="s">
        <v>199</v>
      </c>
      <c r="I70" s="14" t="s">
        <v>244</v>
      </c>
    </row>
    <row r="71" ht="12.75">
      <c r="A71" t="s">
        <v>245</v>
      </c>
    </row>
    <row r="72" spans="3:7" ht="12.75">
      <c r="C72" t="s">
        <v>246</v>
      </c>
      <c r="E72" t="s">
        <v>247</v>
      </c>
      <c r="G72" t="s">
        <v>248</v>
      </c>
    </row>
  </sheetData>
  <sheetProtection selectLockedCells="1" selectUnlockedCells="1"/>
  <mergeCells count="22">
    <mergeCell ref="A1:AB1"/>
    <mergeCell ref="A2:AB2"/>
    <mergeCell ref="A3:AB3"/>
    <mergeCell ref="A4:C4"/>
    <mergeCell ref="A5:C5"/>
    <mergeCell ref="A6:C6"/>
    <mergeCell ref="A7:C7"/>
    <mergeCell ref="A22:I22"/>
    <mergeCell ref="A23:A24"/>
    <mergeCell ref="B23:G23"/>
    <mergeCell ref="H23:H24"/>
    <mergeCell ref="I23:I24"/>
    <mergeCell ref="A41:I41"/>
    <mergeCell ref="A42:A43"/>
    <mergeCell ref="B42:G42"/>
    <mergeCell ref="H42:H43"/>
    <mergeCell ref="I42:I43"/>
    <mergeCell ref="A53:I53"/>
    <mergeCell ref="A54:A55"/>
    <mergeCell ref="B54:G54"/>
    <mergeCell ref="H54:H55"/>
    <mergeCell ref="I54:I55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19 - 20 lipca 2014r.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4"/>
  <sheetViews>
    <sheetView tabSelected="1" workbookViewId="0" topLeftCell="A1">
      <selection activeCell="A8" sqref="A8"/>
    </sheetView>
  </sheetViews>
  <sheetFormatPr defaultColWidth="8.796875" defaultRowHeight="14.25"/>
  <cols>
    <col min="1" max="1" width="4.59765625" style="0" customWidth="1"/>
    <col min="2" max="2" width="8.296875" style="0" customWidth="1"/>
    <col min="3" max="3" width="12.296875" style="0" customWidth="1"/>
    <col min="4" max="4" width="7.5" style="0" customWidth="1"/>
    <col min="5" max="5" width="7.59765625" style="0" customWidth="1"/>
    <col min="6" max="6" width="4.8984375" style="0" customWidth="1"/>
    <col min="7" max="7" width="5.796875" style="0" customWidth="1"/>
    <col min="9" max="11" width="5.296875" style="0" customWidth="1"/>
    <col min="12" max="12" width="6" style="0" customWidth="1"/>
    <col min="13" max="13" width="5.5" style="0" customWidth="1"/>
    <col min="14" max="14" width="5" style="0" customWidth="1"/>
    <col min="15" max="15" width="6.09765625" style="0" customWidth="1"/>
    <col min="16" max="18" width="5.5" style="0" customWidth="1"/>
    <col min="19" max="19" width="5.296875" style="0" customWidth="1"/>
  </cols>
  <sheetData>
    <row r="1" spans="1:34" ht="16.5" customHeight="1">
      <c r="A1" s="48" t="s">
        <v>249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2.75">
      <c r="A2" s="49" t="s">
        <v>250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2.75">
      <c r="A3" s="50" t="s">
        <v>251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12.75">
      <c r="A4" s="5" t="s">
        <v>3</v>
      </c>
      <c r="B4" s="5"/>
      <c r="C4" s="5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1"/>
      <c r="AD4" s="51"/>
      <c r="AE4" s="51"/>
      <c r="AF4" s="51"/>
      <c r="AG4" s="51"/>
      <c r="AH4" s="51"/>
    </row>
    <row r="5" spans="1:34" ht="12.75">
      <c r="A5" s="5" t="s">
        <v>4</v>
      </c>
      <c r="B5" s="5"/>
      <c r="C5" s="5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  <c r="AD5" s="51"/>
      <c r="AE5" s="51"/>
      <c r="AF5" s="51"/>
      <c r="AG5" s="51"/>
      <c r="AH5" s="51"/>
    </row>
    <row r="6" spans="1:34" ht="12.75">
      <c r="A6" s="5" t="s">
        <v>5</v>
      </c>
      <c r="B6" s="5"/>
      <c r="C6" s="5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  <c r="AD6" s="51"/>
      <c r="AE6" s="51"/>
      <c r="AF6" s="51"/>
      <c r="AG6" s="51"/>
      <c r="AH6" s="51"/>
    </row>
    <row r="7" spans="1:34" ht="12.75">
      <c r="A7" s="5" t="s">
        <v>6</v>
      </c>
      <c r="B7" s="5"/>
      <c r="C7" s="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  <c r="AD7" s="51"/>
      <c r="AE7" s="51"/>
      <c r="AF7" s="51"/>
      <c r="AG7" s="51"/>
      <c r="AH7" s="51"/>
    </row>
    <row r="8" spans="1:34" ht="24.75" customHeight="1">
      <c r="A8" s="52" t="s">
        <v>252</v>
      </c>
      <c r="B8" s="53"/>
      <c r="C8" s="53"/>
      <c r="D8" s="53"/>
      <c r="E8" s="52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5"/>
      <c r="AD8" s="55"/>
      <c r="AE8" s="55"/>
      <c r="AF8" s="55"/>
      <c r="AG8" s="55"/>
      <c r="AH8" s="55"/>
    </row>
    <row r="9" spans="1:34" ht="26.25" customHeight="1">
      <c r="A9" s="56" t="s">
        <v>253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4"/>
      <c r="U9" s="54"/>
      <c r="V9" s="54"/>
      <c r="W9" s="54"/>
      <c r="X9" s="54"/>
      <c r="Y9" s="54"/>
      <c r="Z9" s="54"/>
      <c r="AA9" s="54"/>
      <c r="AB9" s="54"/>
      <c r="AC9" s="55"/>
      <c r="AD9" s="55"/>
      <c r="AE9" s="55"/>
      <c r="AF9" s="55"/>
      <c r="AG9" s="55"/>
      <c r="AH9" s="55"/>
    </row>
    <row r="10" spans="1:34" ht="41.25" customHeight="1">
      <c r="A10" s="57" t="s">
        <v>254</v>
      </c>
      <c r="B10" s="57" t="s">
        <v>78</v>
      </c>
      <c r="C10" s="58" t="s">
        <v>255</v>
      </c>
      <c r="D10" s="57" t="s">
        <v>256</v>
      </c>
      <c r="E10" s="57" t="s">
        <v>257</v>
      </c>
      <c r="F10" s="57" t="s">
        <v>82</v>
      </c>
      <c r="G10" s="59" t="s">
        <v>258</v>
      </c>
      <c r="H10" s="60" t="s">
        <v>259</v>
      </c>
      <c r="I10" s="61" t="s">
        <v>260</v>
      </c>
      <c r="J10" s="61" t="s">
        <v>261</v>
      </c>
      <c r="K10" s="62" t="s">
        <v>262</v>
      </c>
      <c r="L10" s="61" t="s">
        <v>263</v>
      </c>
      <c r="M10" s="61" t="s">
        <v>264</v>
      </c>
      <c r="N10" s="61" t="s">
        <v>265</v>
      </c>
      <c r="O10" s="61" t="s">
        <v>266</v>
      </c>
      <c r="P10" s="61" t="s">
        <v>267</v>
      </c>
      <c r="Q10" s="61" t="s">
        <v>268</v>
      </c>
      <c r="R10" s="63" t="s">
        <v>269</v>
      </c>
      <c r="S10" s="61" t="s">
        <v>270</v>
      </c>
      <c r="T10" s="64"/>
      <c r="U10" s="64"/>
      <c r="V10" s="64"/>
      <c r="W10" s="64"/>
      <c r="X10" s="64"/>
      <c r="Y10" s="64"/>
      <c r="Z10" s="64"/>
      <c r="AA10" s="64"/>
      <c r="AB10" s="64"/>
      <c r="AC10" s="65" t="s">
        <v>265</v>
      </c>
      <c r="AD10" s="65" t="s">
        <v>266</v>
      </c>
      <c r="AE10" s="65" t="s">
        <v>267</v>
      </c>
      <c r="AF10" s="65" t="s">
        <v>268</v>
      </c>
      <c r="AG10" s="66" t="s">
        <v>269</v>
      </c>
      <c r="AH10" s="67" t="s">
        <v>270</v>
      </c>
    </row>
    <row r="11" spans="1:34" ht="12.75" customHeight="1">
      <c r="A11" s="68">
        <v>1</v>
      </c>
      <c r="B11" s="68" t="s">
        <v>7</v>
      </c>
      <c r="C11" s="69">
        <v>616010530077413</v>
      </c>
      <c r="D11" s="68" t="s">
        <v>8</v>
      </c>
      <c r="E11" s="68" t="s">
        <v>9</v>
      </c>
      <c r="F11" s="68" t="s">
        <v>10</v>
      </c>
      <c r="G11" s="68">
        <v>2013</v>
      </c>
      <c r="H11" s="67" t="s">
        <v>12</v>
      </c>
      <c r="I11" s="70">
        <v>1</v>
      </c>
      <c r="J11" s="71">
        <v>8.5</v>
      </c>
      <c r="K11" s="71">
        <v>8.5</v>
      </c>
      <c r="L11" s="71">
        <v>7</v>
      </c>
      <c r="M11" s="71">
        <v>7.5</v>
      </c>
      <c r="N11" s="71">
        <v>8</v>
      </c>
      <c r="O11" s="71">
        <f>SUM(J11:N11)</f>
        <v>39.5</v>
      </c>
      <c r="P11" s="72">
        <f>AVERAGE(O11:O13)</f>
        <v>40.166666666666664</v>
      </c>
      <c r="Q11" s="70">
        <v>4</v>
      </c>
      <c r="R11" s="73">
        <f>SUM(P11:Q14)</f>
        <v>44.166666666666664</v>
      </c>
      <c r="S11" s="70" t="s">
        <v>271</v>
      </c>
      <c r="T11" s="64"/>
      <c r="U11" s="64"/>
      <c r="V11" s="64"/>
      <c r="W11" s="64"/>
      <c r="X11" s="64"/>
      <c r="Y11" s="64"/>
      <c r="Z11" s="64"/>
      <c r="AA11" s="64"/>
      <c r="AB11" s="64"/>
      <c r="AC11" s="71"/>
      <c r="AD11" s="71">
        <f>SUM(Y11:AC11)</f>
        <v>0</v>
      </c>
      <c r="AE11" s="72">
        <f>AVERAGE(AD11:AD13)</f>
        <v>0</v>
      </c>
      <c r="AF11" s="70"/>
      <c r="AG11" s="72">
        <f>SUM(AE11:AF14)</f>
        <v>0</v>
      </c>
      <c r="AH11" s="70"/>
    </row>
    <row r="12" spans="1:34" ht="12.75">
      <c r="A12" s="68"/>
      <c r="B12" s="68"/>
      <c r="C12" s="68"/>
      <c r="D12" s="68"/>
      <c r="E12" s="68"/>
      <c r="F12" s="68"/>
      <c r="G12" s="68"/>
      <c r="H12" s="67"/>
      <c r="I12" s="70">
        <v>2</v>
      </c>
      <c r="J12" s="71">
        <v>8.5</v>
      </c>
      <c r="K12" s="71">
        <v>8.5</v>
      </c>
      <c r="L12" s="71">
        <v>7.5</v>
      </c>
      <c r="M12" s="71">
        <v>7.5</v>
      </c>
      <c r="N12" s="71">
        <v>8.5</v>
      </c>
      <c r="O12" s="71">
        <f>SUM(J12:N12)</f>
        <v>40.5</v>
      </c>
      <c r="P12" s="72"/>
      <c r="Q12" s="72"/>
      <c r="R12" s="73"/>
      <c r="S12" s="70"/>
      <c r="T12" s="64"/>
      <c r="U12" s="64"/>
      <c r="V12" s="64"/>
      <c r="W12" s="64"/>
      <c r="X12" s="64"/>
      <c r="Y12" s="64"/>
      <c r="Z12" s="64"/>
      <c r="AA12" s="64"/>
      <c r="AB12" s="64"/>
      <c r="AC12" s="71"/>
      <c r="AD12" s="71">
        <f>SUM(Y12:AC12)</f>
        <v>0</v>
      </c>
      <c r="AE12" s="72"/>
      <c r="AF12" s="72"/>
      <c r="AG12" s="72"/>
      <c r="AH12" s="72"/>
    </row>
    <row r="13" spans="1:34" ht="12.75">
      <c r="A13" s="68"/>
      <c r="B13" s="68"/>
      <c r="C13" s="68"/>
      <c r="D13" s="68"/>
      <c r="E13" s="68"/>
      <c r="F13" s="68"/>
      <c r="G13" s="68"/>
      <c r="H13" s="67"/>
      <c r="I13" s="70">
        <v>3</v>
      </c>
      <c r="J13" s="71">
        <v>8.5</v>
      </c>
      <c r="K13" s="71">
        <v>8</v>
      </c>
      <c r="L13" s="71">
        <v>8</v>
      </c>
      <c r="M13" s="71">
        <v>8</v>
      </c>
      <c r="N13" s="71">
        <v>8</v>
      </c>
      <c r="O13" s="71">
        <f>SUM(J13:N13)</f>
        <v>40.5</v>
      </c>
      <c r="P13" s="72"/>
      <c r="Q13" s="72"/>
      <c r="R13" s="73"/>
      <c r="S13" s="70"/>
      <c r="T13" s="64"/>
      <c r="U13" s="64"/>
      <c r="V13" s="64"/>
      <c r="W13" s="64"/>
      <c r="X13" s="64"/>
      <c r="Y13" s="64"/>
      <c r="Z13" s="64"/>
      <c r="AA13" s="64"/>
      <c r="AB13" s="64"/>
      <c r="AC13" s="71"/>
      <c r="AD13" s="71">
        <f>SUM(Y13:AC13)</f>
        <v>0</v>
      </c>
      <c r="AE13" s="72"/>
      <c r="AF13" s="72"/>
      <c r="AG13" s="72"/>
      <c r="AH13" s="72"/>
    </row>
    <row r="14" spans="1:34" ht="12.75">
      <c r="A14" s="68"/>
      <c r="B14" s="68"/>
      <c r="C14" s="68"/>
      <c r="D14" s="68"/>
      <c r="E14" s="68"/>
      <c r="F14" s="68"/>
      <c r="G14" s="68"/>
      <c r="H14" s="67"/>
      <c r="I14" s="74" t="s">
        <v>272</v>
      </c>
      <c r="J14" s="75">
        <f aca="true" t="shared" si="0" ref="J14:O14">SUM(J11:J13)</f>
        <v>25.5</v>
      </c>
      <c r="K14" s="75">
        <f t="shared" si="0"/>
        <v>25</v>
      </c>
      <c r="L14" s="75">
        <f t="shared" si="0"/>
        <v>22.5</v>
      </c>
      <c r="M14" s="75">
        <f t="shared" si="0"/>
        <v>23</v>
      </c>
      <c r="N14" s="75">
        <f t="shared" si="0"/>
        <v>24.5</v>
      </c>
      <c r="O14" s="76">
        <f t="shared" si="0"/>
        <v>120.5</v>
      </c>
      <c r="P14" s="72"/>
      <c r="Q14" s="72"/>
      <c r="R14" s="73"/>
      <c r="S14" s="70"/>
      <c r="T14" s="64"/>
      <c r="U14" s="64"/>
      <c r="V14" s="64"/>
      <c r="W14" s="64"/>
      <c r="X14" s="64"/>
      <c r="Y14" s="64"/>
      <c r="Z14" s="64"/>
      <c r="AA14" s="64"/>
      <c r="AB14" s="64"/>
      <c r="AC14" s="77">
        <f>SUM(AC11:AC13)</f>
        <v>0</v>
      </c>
      <c r="AD14" s="78">
        <f>SUM(AD11:AD13)</f>
        <v>0</v>
      </c>
      <c r="AE14" s="72"/>
      <c r="AF14" s="72"/>
      <c r="AG14" s="72"/>
      <c r="AH14" s="72"/>
    </row>
    <row r="15" spans="1:19" ht="12.75" customHeight="1">
      <c r="A15" s="68">
        <v>2</v>
      </c>
      <c r="B15" s="68" t="s">
        <v>13</v>
      </c>
      <c r="C15" s="69">
        <v>616010580075213</v>
      </c>
      <c r="D15" s="68" t="s">
        <v>14</v>
      </c>
      <c r="E15" s="68" t="s">
        <v>15</v>
      </c>
      <c r="F15" s="68" t="s">
        <v>16</v>
      </c>
      <c r="G15" s="68">
        <v>2013</v>
      </c>
      <c r="H15" s="67" t="s">
        <v>18</v>
      </c>
      <c r="I15" s="70">
        <v>1</v>
      </c>
      <c r="J15" s="71"/>
      <c r="K15" s="71"/>
      <c r="L15" s="71"/>
      <c r="M15" s="71"/>
      <c r="N15" s="71"/>
      <c r="O15" s="71">
        <f>SUM(J15:N15)</f>
        <v>0</v>
      </c>
      <c r="P15" s="72">
        <f>AVERAGE(O15:O17)</f>
        <v>0</v>
      </c>
      <c r="Q15" s="70"/>
      <c r="R15" s="73">
        <f>SUM(P15:Q18)</f>
        <v>0</v>
      </c>
      <c r="S15" s="70" t="s">
        <v>273</v>
      </c>
    </row>
    <row r="16" spans="1:19" ht="12.75">
      <c r="A16" s="68"/>
      <c r="B16" s="68"/>
      <c r="C16" s="68"/>
      <c r="D16" s="68"/>
      <c r="E16" s="68"/>
      <c r="F16" s="68"/>
      <c r="G16" s="68"/>
      <c r="H16" s="67"/>
      <c r="I16" s="70">
        <v>2</v>
      </c>
      <c r="J16" s="71"/>
      <c r="K16" s="71"/>
      <c r="L16" s="71"/>
      <c r="M16" s="71"/>
      <c r="N16" s="71"/>
      <c r="O16" s="71">
        <f>SUM(J16:N16)</f>
        <v>0</v>
      </c>
      <c r="P16" s="72"/>
      <c r="Q16" s="72"/>
      <c r="R16" s="73"/>
      <c r="S16" s="70"/>
    </row>
    <row r="17" spans="1:19" ht="12.75">
      <c r="A17" s="68"/>
      <c r="B17" s="68"/>
      <c r="C17" s="68"/>
      <c r="D17" s="68"/>
      <c r="E17" s="68"/>
      <c r="F17" s="68"/>
      <c r="G17" s="68"/>
      <c r="H17" s="67"/>
      <c r="I17" s="70">
        <v>3</v>
      </c>
      <c r="J17" s="71"/>
      <c r="K17" s="71"/>
      <c r="L17" s="71"/>
      <c r="M17" s="71"/>
      <c r="N17" s="71"/>
      <c r="O17" s="71">
        <f>SUM(J17:N17)</f>
        <v>0</v>
      </c>
      <c r="P17" s="72"/>
      <c r="Q17" s="72"/>
      <c r="R17" s="73"/>
      <c r="S17" s="70"/>
    </row>
    <row r="18" spans="1:19" ht="12.75">
      <c r="A18" s="68"/>
      <c r="B18" s="68"/>
      <c r="C18" s="68"/>
      <c r="D18" s="68"/>
      <c r="E18" s="68"/>
      <c r="F18" s="68"/>
      <c r="G18" s="68"/>
      <c r="H18" s="67"/>
      <c r="I18" s="79" t="s">
        <v>272</v>
      </c>
      <c r="J18" s="80">
        <f aca="true" t="shared" si="1" ref="J18:O18">SUM(J15:J17)</f>
        <v>0</v>
      </c>
      <c r="K18" s="80">
        <f t="shared" si="1"/>
        <v>0</v>
      </c>
      <c r="L18" s="80">
        <f t="shared" si="1"/>
        <v>0</v>
      </c>
      <c r="M18" s="80">
        <f t="shared" si="1"/>
        <v>0</v>
      </c>
      <c r="N18" s="80">
        <f t="shared" si="1"/>
        <v>0</v>
      </c>
      <c r="O18" s="81">
        <f t="shared" si="1"/>
        <v>0</v>
      </c>
      <c r="P18" s="72"/>
      <c r="Q18" s="72"/>
      <c r="R18" s="73"/>
      <c r="S18" s="70"/>
    </row>
    <row r="19" spans="1:19" ht="12.75" customHeight="1">
      <c r="A19" s="68">
        <v>3</v>
      </c>
      <c r="B19" s="68" t="s">
        <v>19</v>
      </c>
      <c r="C19" s="69">
        <v>616010630013213</v>
      </c>
      <c r="D19" s="68" t="s">
        <v>20</v>
      </c>
      <c r="E19" s="68" t="s">
        <v>21</v>
      </c>
      <c r="F19" s="68" t="s">
        <v>10</v>
      </c>
      <c r="G19" s="68">
        <v>2013</v>
      </c>
      <c r="H19" s="82" t="s">
        <v>274</v>
      </c>
      <c r="I19" s="70">
        <v>1</v>
      </c>
      <c r="J19" s="71">
        <v>8</v>
      </c>
      <c r="K19" s="71">
        <v>7</v>
      </c>
      <c r="L19" s="71">
        <v>7.5</v>
      </c>
      <c r="M19" s="71">
        <v>7.5</v>
      </c>
      <c r="N19" s="71">
        <v>7</v>
      </c>
      <c r="O19" s="71">
        <f>SUM(J19:N19)</f>
        <v>37</v>
      </c>
      <c r="P19" s="72">
        <f>AVERAGE(O19:O21)</f>
        <v>37.833333333333336</v>
      </c>
      <c r="Q19" s="70">
        <v>3.5</v>
      </c>
      <c r="R19" s="73">
        <f>SUM(P19:Q22)</f>
        <v>41.333333333333336</v>
      </c>
      <c r="S19" s="70" t="s">
        <v>275</v>
      </c>
    </row>
    <row r="20" spans="1:19" ht="12.75">
      <c r="A20" s="68"/>
      <c r="B20" s="68"/>
      <c r="C20" s="68"/>
      <c r="D20" s="68"/>
      <c r="E20" s="68"/>
      <c r="F20" s="68"/>
      <c r="G20" s="68"/>
      <c r="H20" s="82"/>
      <c r="I20" s="70">
        <v>2</v>
      </c>
      <c r="J20" s="71">
        <v>7.5</v>
      </c>
      <c r="K20" s="71">
        <v>7.5</v>
      </c>
      <c r="L20" s="71">
        <v>8</v>
      </c>
      <c r="M20" s="71">
        <v>8</v>
      </c>
      <c r="N20" s="71">
        <v>8</v>
      </c>
      <c r="O20" s="71">
        <f>SUM(J20:N20)</f>
        <v>39</v>
      </c>
      <c r="P20" s="72"/>
      <c r="Q20" s="72"/>
      <c r="R20" s="73"/>
      <c r="S20" s="70"/>
    </row>
    <row r="21" spans="1:19" ht="12.75">
      <c r="A21" s="68"/>
      <c r="B21" s="68"/>
      <c r="C21" s="68"/>
      <c r="D21" s="68"/>
      <c r="E21" s="68"/>
      <c r="F21" s="68"/>
      <c r="G21" s="68"/>
      <c r="H21" s="82"/>
      <c r="I21" s="70">
        <v>3</v>
      </c>
      <c r="J21" s="71">
        <v>8</v>
      </c>
      <c r="K21" s="71">
        <v>7.5</v>
      </c>
      <c r="L21" s="71">
        <v>7.5</v>
      </c>
      <c r="M21" s="71">
        <v>7.5</v>
      </c>
      <c r="N21" s="71">
        <v>7</v>
      </c>
      <c r="O21" s="71">
        <f>SUM(J21:N21)</f>
        <v>37.5</v>
      </c>
      <c r="P21" s="72"/>
      <c r="Q21" s="72"/>
      <c r="R21" s="73"/>
      <c r="S21" s="70"/>
    </row>
    <row r="22" spans="1:19" ht="12.75">
      <c r="A22" s="68"/>
      <c r="B22" s="68"/>
      <c r="C22" s="68"/>
      <c r="D22" s="68"/>
      <c r="E22" s="68"/>
      <c r="F22" s="68"/>
      <c r="G22" s="68"/>
      <c r="H22" s="82"/>
      <c r="I22" s="79" t="s">
        <v>272</v>
      </c>
      <c r="J22" s="80">
        <f aca="true" t="shared" si="2" ref="J22:O22">SUM(J19:J21)</f>
        <v>23.5</v>
      </c>
      <c r="K22" s="80">
        <f t="shared" si="2"/>
        <v>22</v>
      </c>
      <c r="L22" s="80">
        <f t="shared" si="2"/>
        <v>23</v>
      </c>
      <c r="M22" s="80">
        <f t="shared" si="2"/>
        <v>23</v>
      </c>
      <c r="N22" s="80">
        <f t="shared" si="2"/>
        <v>22</v>
      </c>
      <c r="O22" s="81">
        <f t="shared" si="2"/>
        <v>113.5</v>
      </c>
      <c r="P22" s="72"/>
      <c r="Q22" s="72"/>
      <c r="R22" s="73"/>
      <c r="S22" s="70"/>
    </row>
    <row r="23" spans="1:19" ht="12.75" customHeight="1">
      <c r="A23" s="68">
        <v>4</v>
      </c>
      <c r="B23" s="68" t="s">
        <v>24</v>
      </c>
      <c r="C23" s="69">
        <v>616010660240013</v>
      </c>
      <c r="D23" s="68" t="s">
        <v>25</v>
      </c>
      <c r="E23" s="68" t="s">
        <v>26</v>
      </c>
      <c r="F23" s="68" t="s">
        <v>27</v>
      </c>
      <c r="G23" s="68">
        <v>2013</v>
      </c>
      <c r="H23" s="82" t="s">
        <v>29</v>
      </c>
      <c r="I23" s="70">
        <v>1</v>
      </c>
      <c r="J23" s="71"/>
      <c r="K23" s="71"/>
      <c r="L23" s="71"/>
      <c r="M23" s="71"/>
      <c r="N23" s="71"/>
      <c r="O23" s="71">
        <f>SUM(J23:N23)</f>
        <v>0</v>
      </c>
      <c r="P23" s="72">
        <f>AVERAGE(O23:O25)</f>
        <v>0</v>
      </c>
      <c r="Q23" s="70"/>
      <c r="R23" s="73">
        <f>SUM(P23:Q26)</f>
        <v>0</v>
      </c>
      <c r="S23" s="70" t="s">
        <v>276</v>
      </c>
    </row>
    <row r="24" spans="1:19" ht="12.75">
      <c r="A24" s="68"/>
      <c r="B24" s="68"/>
      <c r="C24" s="68"/>
      <c r="D24" s="68"/>
      <c r="E24" s="68"/>
      <c r="F24" s="68"/>
      <c r="G24" s="68"/>
      <c r="H24" s="82"/>
      <c r="I24" s="70">
        <v>2</v>
      </c>
      <c r="J24" s="71"/>
      <c r="K24" s="71"/>
      <c r="L24" s="71"/>
      <c r="M24" s="71"/>
      <c r="N24" s="71"/>
      <c r="O24" s="71">
        <f>SUM(J24:N24)</f>
        <v>0</v>
      </c>
      <c r="P24" s="72"/>
      <c r="Q24" s="72"/>
      <c r="R24" s="73"/>
      <c r="S24" s="70"/>
    </row>
    <row r="25" spans="1:19" ht="12.75">
      <c r="A25" s="68"/>
      <c r="B25" s="68"/>
      <c r="C25" s="68"/>
      <c r="D25" s="68"/>
      <c r="E25" s="68"/>
      <c r="F25" s="68"/>
      <c r="G25" s="68"/>
      <c r="H25" s="82"/>
      <c r="I25" s="70">
        <v>3</v>
      </c>
      <c r="J25" s="71"/>
      <c r="K25" s="71"/>
      <c r="L25" s="71"/>
      <c r="M25" s="71"/>
      <c r="N25" s="71"/>
      <c r="O25" s="71">
        <f>SUM(J25:N25)</f>
        <v>0</v>
      </c>
      <c r="P25" s="72"/>
      <c r="Q25" s="72"/>
      <c r="R25" s="73"/>
      <c r="S25" s="70"/>
    </row>
    <row r="26" spans="1:19" ht="12.75">
      <c r="A26" s="68"/>
      <c r="B26" s="68"/>
      <c r="C26" s="68"/>
      <c r="D26" s="68"/>
      <c r="E26" s="68"/>
      <c r="F26" s="68"/>
      <c r="G26" s="68"/>
      <c r="H26" s="82"/>
      <c r="I26" s="79" t="s">
        <v>272</v>
      </c>
      <c r="J26" s="80">
        <f aca="true" t="shared" si="3" ref="J26:O26">SUM(J23:J25)</f>
        <v>0</v>
      </c>
      <c r="K26" s="80">
        <f t="shared" si="3"/>
        <v>0</v>
      </c>
      <c r="L26" s="80">
        <f t="shared" si="3"/>
        <v>0</v>
      </c>
      <c r="M26" s="80">
        <f t="shared" si="3"/>
        <v>0</v>
      </c>
      <c r="N26" s="80">
        <f t="shared" si="3"/>
        <v>0</v>
      </c>
      <c r="O26" s="81">
        <f t="shared" si="3"/>
        <v>0</v>
      </c>
      <c r="P26" s="72"/>
      <c r="Q26" s="72"/>
      <c r="R26" s="73"/>
      <c r="S26" s="70"/>
    </row>
    <row r="27" spans="1:19" ht="12.75" customHeight="1">
      <c r="A27" s="68">
        <v>5</v>
      </c>
      <c r="B27" s="68" t="s">
        <v>30</v>
      </c>
      <c r="C27" s="69">
        <v>616010580093313</v>
      </c>
      <c r="D27" s="83" t="s">
        <v>31</v>
      </c>
      <c r="E27" s="83" t="s">
        <v>32</v>
      </c>
      <c r="F27" s="68" t="s">
        <v>16</v>
      </c>
      <c r="G27" s="68">
        <v>2013</v>
      </c>
      <c r="H27" s="67" t="s">
        <v>34</v>
      </c>
      <c r="I27" s="70">
        <v>1</v>
      </c>
      <c r="J27" s="71">
        <v>7.5</v>
      </c>
      <c r="K27" s="71">
        <v>7</v>
      </c>
      <c r="L27" s="71">
        <v>7</v>
      </c>
      <c r="M27" s="71">
        <v>6.5</v>
      </c>
      <c r="N27" s="71">
        <v>7.5</v>
      </c>
      <c r="O27" s="71">
        <f>SUM(J27:N27)</f>
        <v>35.5</v>
      </c>
      <c r="P27" s="72">
        <f>AVERAGE(O27:O29)</f>
        <v>36.5</v>
      </c>
      <c r="Q27" s="70">
        <v>4</v>
      </c>
      <c r="R27" s="73">
        <f>SUM(P27:Q30)</f>
        <v>40.5</v>
      </c>
      <c r="S27" s="70" t="s">
        <v>277</v>
      </c>
    </row>
    <row r="28" spans="1:19" ht="12.75">
      <c r="A28" s="68"/>
      <c r="B28" s="68"/>
      <c r="C28" s="68"/>
      <c r="D28" s="83"/>
      <c r="E28" s="83"/>
      <c r="F28" s="68"/>
      <c r="G28" s="68"/>
      <c r="H28" s="67"/>
      <c r="I28" s="70">
        <v>2</v>
      </c>
      <c r="J28" s="71">
        <v>8</v>
      </c>
      <c r="K28" s="71">
        <v>7.5</v>
      </c>
      <c r="L28" s="71">
        <v>7</v>
      </c>
      <c r="M28" s="71">
        <v>7</v>
      </c>
      <c r="N28" s="71">
        <v>7.5</v>
      </c>
      <c r="O28" s="71">
        <f>SUM(J28:N28)</f>
        <v>37</v>
      </c>
      <c r="P28" s="72"/>
      <c r="Q28" s="72"/>
      <c r="R28" s="73"/>
      <c r="S28" s="70"/>
    </row>
    <row r="29" spans="1:19" ht="12.75">
      <c r="A29" s="68"/>
      <c r="B29" s="68"/>
      <c r="C29" s="68"/>
      <c r="D29" s="83"/>
      <c r="E29" s="83"/>
      <c r="F29" s="68"/>
      <c r="G29" s="68"/>
      <c r="H29" s="67"/>
      <c r="I29" s="70">
        <v>3</v>
      </c>
      <c r="J29" s="71">
        <v>8</v>
      </c>
      <c r="K29" s="71">
        <v>7.5</v>
      </c>
      <c r="L29" s="71">
        <v>7</v>
      </c>
      <c r="M29" s="71">
        <v>7</v>
      </c>
      <c r="N29" s="71">
        <v>7.5</v>
      </c>
      <c r="O29" s="71">
        <f>SUM(J29:N29)</f>
        <v>37</v>
      </c>
      <c r="P29" s="72"/>
      <c r="Q29" s="72"/>
      <c r="R29" s="73"/>
      <c r="S29" s="70"/>
    </row>
    <row r="30" spans="1:19" ht="12.75">
      <c r="A30" s="68"/>
      <c r="B30" s="68"/>
      <c r="C30" s="68"/>
      <c r="D30" s="83"/>
      <c r="E30" s="83"/>
      <c r="F30" s="68"/>
      <c r="G30" s="68"/>
      <c r="H30" s="67"/>
      <c r="I30" s="79" t="s">
        <v>272</v>
      </c>
      <c r="J30" s="80">
        <f aca="true" t="shared" si="4" ref="J30:O30">SUM(J27:J29)</f>
        <v>23.5</v>
      </c>
      <c r="K30" s="80">
        <f t="shared" si="4"/>
        <v>22</v>
      </c>
      <c r="L30" s="80">
        <f t="shared" si="4"/>
        <v>21</v>
      </c>
      <c r="M30" s="80">
        <f t="shared" si="4"/>
        <v>20.5</v>
      </c>
      <c r="N30" s="80">
        <f t="shared" si="4"/>
        <v>22.5</v>
      </c>
      <c r="O30" s="81">
        <f t="shared" si="4"/>
        <v>109.5</v>
      </c>
      <c r="P30" s="72"/>
      <c r="Q30" s="72"/>
      <c r="R30" s="73"/>
      <c r="S30" s="70"/>
    </row>
    <row r="31" spans="1:19" ht="12.75" customHeight="1">
      <c r="A31" s="68">
        <v>6</v>
      </c>
      <c r="B31" s="68" t="s">
        <v>35</v>
      </c>
      <c r="C31" s="69">
        <v>616010530049513</v>
      </c>
      <c r="D31" s="68" t="s">
        <v>36</v>
      </c>
      <c r="E31" s="84" t="s">
        <v>37</v>
      </c>
      <c r="F31" s="68" t="s">
        <v>10</v>
      </c>
      <c r="G31" s="68">
        <v>2013</v>
      </c>
      <c r="H31" s="67" t="s">
        <v>39</v>
      </c>
      <c r="I31" s="70">
        <v>1</v>
      </c>
      <c r="J31" s="71">
        <v>8</v>
      </c>
      <c r="K31" s="71">
        <v>7.5</v>
      </c>
      <c r="L31" s="71">
        <v>7.5</v>
      </c>
      <c r="M31" s="71">
        <v>7.5</v>
      </c>
      <c r="N31" s="71">
        <v>8</v>
      </c>
      <c r="O31" s="71">
        <f>SUM(J31:N31)</f>
        <v>38.5</v>
      </c>
      <c r="P31" s="72">
        <f>AVERAGE(O31:O33)</f>
        <v>38.5</v>
      </c>
      <c r="Q31" s="70">
        <v>4</v>
      </c>
      <c r="R31" s="73">
        <f>SUM(P31:Q34)</f>
        <v>42.5</v>
      </c>
      <c r="S31" s="85" t="s">
        <v>278</v>
      </c>
    </row>
    <row r="32" spans="1:19" ht="12.75">
      <c r="A32" s="68"/>
      <c r="B32" s="68"/>
      <c r="C32" s="68"/>
      <c r="D32" s="68"/>
      <c r="E32" s="84"/>
      <c r="F32" s="68"/>
      <c r="G32" s="68"/>
      <c r="H32" s="67"/>
      <c r="I32" s="70">
        <v>2</v>
      </c>
      <c r="J32" s="71">
        <v>8</v>
      </c>
      <c r="K32" s="71">
        <v>8</v>
      </c>
      <c r="L32" s="71">
        <v>7.5</v>
      </c>
      <c r="M32" s="71">
        <v>7</v>
      </c>
      <c r="N32" s="71">
        <v>8</v>
      </c>
      <c r="O32" s="71">
        <f>SUM(J32:N32)</f>
        <v>38.5</v>
      </c>
      <c r="P32" s="72"/>
      <c r="Q32" s="72"/>
      <c r="R32" s="73"/>
      <c r="S32" s="85"/>
    </row>
    <row r="33" spans="1:19" ht="12.75">
      <c r="A33" s="68"/>
      <c r="B33" s="68"/>
      <c r="C33" s="68"/>
      <c r="D33" s="68"/>
      <c r="E33" s="84"/>
      <c r="F33" s="68"/>
      <c r="G33" s="68"/>
      <c r="H33" s="67"/>
      <c r="I33" s="70">
        <v>3</v>
      </c>
      <c r="J33" s="71">
        <v>8</v>
      </c>
      <c r="K33" s="71">
        <v>7.5</v>
      </c>
      <c r="L33" s="71">
        <v>7.5</v>
      </c>
      <c r="M33" s="71">
        <v>7.5</v>
      </c>
      <c r="N33" s="71">
        <v>8</v>
      </c>
      <c r="O33" s="71">
        <f>SUM(J33:N33)</f>
        <v>38.5</v>
      </c>
      <c r="P33" s="72"/>
      <c r="Q33" s="72"/>
      <c r="R33" s="73"/>
      <c r="S33" s="85"/>
    </row>
    <row r="34" spans="1:19" ht="18" customHeight="1">
      <c r="A34" s="68"/>
      <c r="B34" s="68"/>
      <c r="C34" s="68"/>
      <c r="D34" s="68"/>
      <c r="E34" s="84"/>
      <c r="F34" s="68"/>
      <c r="G34" s="68"/>
      <c r="H34" s="67"/>
      <c r="I34" s="79" t="s">
        <v>272</v>
      </c>
      <c r="J34" s="80">
        <f aca="true" t="shared" si="5" ref="J34:O34">SUM(J31:J33)</f>
        <v>24</v>
      </c>
      <c r="K34" s="80">
        <f t="shared" si="5"/>
        <v>23</v>
      </c>
      <c r="L34" s="80">
        <f t="shared" si="5"/>
        <v>22.5</v>
      </c>
      <c r="M34" s="80">
        <f t="shared" si="5"/>
        <v>22</v>
      </c>
      <c r="N34" s="80">
        <f t="shared" si="5"/>
        <v>24</v>
      </c>
      <c r="O34" s="81">
        <f t="shared" si="5"/>
        <v>115.5</v>
      </c>
      <c r="P34" s="72"/>
      <c r="Q34" s="72"/>
      <c r="R34" s="73"/>
      <c r="S34" s="85"/>
    </row>
    <row r="35" spans="1:19" ht="12.75" customHeight="1">
      <c r="A35" s="68">
        <v>7</v>
      </c>
      <c r="B35" s="68" t="s">
        <v>40</v>
      </c>
      <c r="C35" s="69">
        <v>616010520095013</v>
      </c>
      <c r="D35" s="68" t="s">
        <v>41</v>
      </c>
      <c r="E35" s="68" t="s">
        <v>42</v>
      </c>
      <c r="F35" s="68" t="s">
        <v>10</v>
      </c>
      <c r="G35" s="68">
        <v>2013</v>
      </c>
      <c r="H35" s="67" t="s">
        <v>44</v>
      </c>
      <c r="I35" s="70">
        <v>1</v>
      </c>
      <c r="J35" s="71">
        <v>9</v>
      </c>
      <c r="K35" s="71">
        <v>8.5</v>
      </c>
      <c r="L35" s="71">
        <v>8</v>
      </c>
      <c r="M35" s="71">
        <v>8</v>
      </c>
      <c r="N35" s="71">
        <v>8</v>
      </c>
      <c r="O35" s="71">
        <f>SUM(J35:N35)</f>
        <v>41.5</v>
      </c>
      <c r="P35" s="72">
        <f>AVERAGE(O35:O37)</f>
        <v>40.833333333333336</v>
      </c>
      <c r="Q35" s="70">
        <v>4.5</v>
      </c>
      <c r="R35" s="73">
        <f>SUM(P35:Q38)</f>
        <v>45.333333333333336</v>
      </c>
      <c r="S35" s="70" t="s">
        <v>279</v>
      </c>
    </row>
    <row r="36" spans="1:19" ht="12.75">
      <c r="A36" s="68"/>
      <c r="B36" s="68"/>
      <c r="C36" s="68"/>
      <c r="D36" s="68"/>
      <c r="E36" s="68"/>
      <c r="F36" s="68"/>
      <c r="G36" s="68"/>
      <c r="H36" s="67"/>
      <c r="I36" s="70">
        <v>2</v>
      </c>
      <c r="J36" s="71">
        <v>9</v>
      </c>
      <c r="K36" s="71">
        <v>8</v>
      </c>
      <c r="L36" s="71">
        <v>7.5</v>
      </c>
      <c r="M36" s="71">
        <v>7.5</v>
      </c>
      <c r="N36" s="71">
        <v>8</v>
      </c>
      <c r="O36" s="71">
        <f>SUM(J36:N36)</f>
        <v>40</v>
      </c>
      <c r="P36" s="72"/>
      <c r="Q36" s="72"/>
      <c r="R36" s="73"/>
      <c r="S36" s="70"/>
    </row>
    <row r="37" spans="1:19" ht="12.75">
      <c r="A37" s="68"/>
      <c r="B37" s="68"/>
      <c r="C37" s="68"/>
      <c r="D37" s="68"/>
      <c r="E37" s="68"/>
      <c r="F37" s="68"/>
      <c r="G37" s="68"/>
      <c r="H37" s="67"/>
      <c r="I37" s="70">
        <v>3</v>
      </c>
      <c r="J37" s="71">
        <v>9</v>
      </c>
      <c r="K37" s="71">
        <v>8.5</v>
      </c>
      <c r="L37" s="71">
        <v>8</v>
      </c>
      <c r="M37" s="71">
        <v>7.5</v>
      </c>
      <c r="N37" s="71">
        <v>8</v>
      </c>
      <c r="O37" s="71">
        <f>SUM(J37:N37)</f>
        <v>41</v>
      </c>
      <c r="P37" s="72"/>
      <c r="Q37" s="72"/>
      <c r="R37" s="73"/>
      <c r="S37" s="70"/>
    </row>
    <row r="38" spans="1:19" ht="20.25" customHeight="1">
      <c r="A38" s="68"/>
      <c r="B38" s="68"/>
      <c r="C38" s="68"/>
      <c r="D38" s="68"/>
      <c r="E38" s="68"/>
      <c r="F38" s="68"/>
      <c r="G38" s="68"/>
      <c r="H38" s="67"/>
      <c r="I38" s="79" t="s">
        <v>272</v>
      </c>
      <c r="J38" s="80">
        <f aca="true" t="shared" si="6" ref="J38:O38">SUM(J35:J37)</f>
        <v>27</v>
      </c>
      <c r="K38" s="80">
        <f t="shared" si="6"/>
        <v>25</v>
      </c>
      <c r="L38" s="80">
        <f t="shared" si="6"/>
        <v>23.5</v>
      </c>
      <c r="M38" s="80">
        <f t="shared" si="6"/>
        <v>23</v>
      </c>
      <c r="N38" s="80">
        <f t="shared" si="6"/>
        <v>24</v>
      </c>
      <c r="O38" s="81">
        <f t="shared" si="6"/>
        <v>122.5</v>
      </c>
      <c r="P38" s="72"/>
      <c r="Q38" s="72"/>
      <c r="R38" s="73"/>
      <c r="S38" s="70"/>
    </row>
    <row r="39" spans="1:19" ht="12.75" customHeight="1">
      <c r="A39" s="68">
        <v>8</v>
      </c>
      <c r="B39" s="68" t="s">
        <v>45</v>
      </c>
      <c r="C39" s="69">
        <v>616010520094213</v>
      </c>
      <c r="D39" s="68" t="s">
        <v>46</v>
      </c>
      <c r="E39" s="68" t="s">
        <v>47</v>
      </c>
      <c r="F39" s="68" t="s">
        <v>27</v>
      </c>
      <c r="G39" s="68">
        <v>2013</v>
      </c>
      <c r="H39" s="67" t="s">
        <v>280</v>
      </c>
      <c r="I39" s="70">
        <v>1</v>
      </c>
      <c r="J39" s="71">
        <v>8.5</v>
      </c>
      <c r="K39" s="71">
        <v>8.5</v>
      </c>
      <c r="L39" s="71">
        <v>8</v>
      </c>
      <c r="M39" s="71">
        <v>8.5</v>
      </c>
      <c r="N39" s="71">
        <v>8.5</v>
      </c>
      <c r="O39" s="71">
        <f>SUM(J39:N39)</f>
        <v>42</v>
      </c>
      <c r="P39" s="72">
        <f>AVERAGE(O39:O41)</f>
        <v>40.666666666666664</v>
      </c>
      <c r="Q39" s="70">
        <v>3.5</v>
      </c>
      <c r="R39" s="73">
        <f>SUM(P39:Q42)</f>
        <v>44.166666666666664</v>
      </c>
      <c r="S39" s="70" t="s">
        <v>281</v>
      </c>
    </row>
    <row r="40" spans="1:19" ht="12.75">
      <c r="A40" s="68"/>
      <c r="B40" s="68"/>
      <c r="C40" s="68"/>
      <c r="D40" s="68"/>
      <c r="E40" s="68"/>
      <c r="F40" s="68"/>
      <c r="G40" s="68"/>
      <c r="H40" s="67"/>
      <c r="I40" s="70">
        <v>2</v>
      </c>
      <c r="J40" s="71">
        <v>8</v>
      </c>
      <c r="K40" s="71">
        <v>8</v>
      </c>
      <c r="L40" s="71">
        <v>7.5</v>
      </c>
      <c r="M40" s="71">
        <v>8</v>
      </c>
      <c r="N40" s="71">
        <v>7.5</v>
      </c>
      <c r="O40" s="71">
        <f>SUM(J40:N40)</f>
        <v>39</v>
      </c>
      <c r="P40" s="72"/>
      <c r="Q40" s="72"/>
      <c r="R40" s="73"/>
      <c r="S40" s="70"/>
    </row>
    <row r="41" spans="1:19" ht="12.75">
      <c r="A41" s="68"/>
      <c r="B41" s="68"/>
      <c r="C41" s="68"/>
      <c r="D41" s="68"/>
      <c r="E41" s="68"/>
      <c r="F41" s="68"/>
      <c r="G41" s="68"/>
      <c r="H41" s="67"/>
      <c r="I41" s="70">
        <v>3</v>
      </c>
      <c r="J41" s="71">
        <v>8.5</v>
      </c>
      <c r="K41" s="71">
        <v>8</v>
      </c>
      <c r="L41" s="71">
        <v>8</v>
      </c>
      <c r="M41" s="71">
        <v>8</v>
      </c>
      <c r="N41" s="71">
        <v>8.5</v>
      </c>
      <c r="O41" s="71">
        <f>SUM(J41:N41)</f>
        <v>41</v>
      </c>
      <c r="P41" s="72"/>
      <c r="Q41" s="72"/>
      <c r="R41" s="73"/>
      <c r="S41" s="70"/>
    </row>
    <row r="42" spans="1:19" ht="18.75" customHeight="1">
      <c r="A42" s="68"/>
      <c r="B42" s="68"/>
      <c r="C42" s="68"/>
      <c r="D42" s="68"/>
      <c r="E42" s="68"/>
      <c r="F42" s="68"/>
      <c r="G42" s="68"/>
      <c r="H42" s="67"/>
      <c r="I42" s="79" t="s">
        <v>272</v>
      </c>
      <c r="J42" s="80">
        <f aca="true" t="shared" si="7" ref="J42:O42">SUM(J39:J41)</f>
        <v>25</v>
      </c>
      <c r="K42" s="80">
        <f t="shared" si="7"/>
        <v>24.5</v>
      </c>
      <c r="L42" s="80">
        <f t="shared" si="7"/>
        <v>23.5</v>
      </c>
      <c r="M42" s="80">
        <f t="shared" si="7"/>
        <v>24.5</v>
      </c>
      <c r="N42" s="80">
        <f t="shared" si="7"/>
        <v>24.5</v>
      </c>
      <c r="O42" s="81">
        <f t="shared" si="7"/>
        <v>122</v>
      </c>
      <c r="P42" s="72"/>
      <c r="Q42" s="72"/>
      <c r="R42" s="73"/>
      <c r="S42" s="70"/>
    </row>
    <row r="43" spans="1:19" ht="12.75" customHeight="1">
      <c r="A43" s="68">
        <v>9</v>
      </c>
      <c r="B43" s="68" t="s">
        <v>49</v>
      </c>
      <c r="C43" s="69">
        <v>616010660051013</v>
      </c>
      <c r="D43" s="68" t="s">
        <v>25</v>
      </c>
      <c r="E43" s="68" t="s">
        <v>50</v>
      </c>
      <c r="F43" s="68" t="s">
        <v>27</v>
      </c>
      <c r="G43" s="68">
        <v>2013</v>
      </c>
      <c r="H43" s="82" t="s">
        <v>51</v>
      </c>
      <c r="I43" s="70">
        <v>1</v>
      </c>
      <c r="J43" s="71">
        <v>8</v>
      </c>
      <c r="K43" s="71">
        <v>7.5</v>
      </c>
      <c r="L43" s="71">
        <v>7.5</v>
      </c>
      <c r="M43" s="71">
        <v>8</v>
      </c>
      <c r="N43" s="71">
        <v>8.5</v>
      </c>
      <c r="O43" s="71">
        <f>SUM(J43:N43)</f>
        <v>39.5</v>
      </c>
      <c r="P43" s="72">
        <f>AVERAGE(O43:O45)</f>
        <v>39.333333333333336</v>
      </c>
      <c r="Q43" s="70">
        <v>4</v>
      </c>
      <c r="R43" s="73">
        <f>SUM(P43:Q46)</f>
        <v>43.333333333333336</v>
      </c>
      <c r="S43" s="70" t="s">
        <v>282</v>
      </c>
    </row>
    <row r="44" spans="1:19" ht="12.75">
      <c r="A44" s="68"/>
      <c r="B44" s="68"/>
      <c r="C44" s="68"/>
      <c r="D44" s="68"/>
      <c r="E44" s="68"/>
      <c r="F44" s="68"/>
      <c r="G44" s="68"/>
      <c r="H44" s="82"/>
      <c r="I44" s="70">
        <v>2</v>
      </c>
      <c r="J44" s="71">
        <v>7.5</v>
      </c>
      <c r="K44" s="71">
        <v>7.5</v>
      </c>
      <c r="L44" s="71">
        <v>7.5</v>
      </c>
      <c r="M44" s="71">
        <v>8</v>
      </c>
      <c r="N44" s="71">
        <v>8.5</v>
      </c>
      <c r="O44" s="71">
        <f>SUM(J44:N44)</f>
        <v>39</v>
      </c>
      <c r="P44" s="72"/>
      <c r="Q44" s="72"/>
      <c r="R44" s="73"/>
      <c r="S44" s="70"/>
    </row>
    <row r="45" spans="1:19" ht="12.75">
      <c r="A45" s="68"/>
      <c r="B45" s="68"/>
      <c r="C45" s="68"/>
      <c r="D45" s="68"/>
      <c r="E45" s="68"/>
      <c r="F45" s="68"/>
      <c r="G45" s="68"/>
      <c r="H45" s="82"/>
      <c r="I45" s="70">
        <v>3</v>
      </c>
      <c r="J45" s="71">
        <v>8</v>
      </c>
      <c r="K45" s="71">
        <v>7.5</v>
      </c>
      <c r="L45" s="71">
        <v>7.5</v>
      </c>
      <c r="M45" s="71">
        <v>8</v>
      </c>
      <c r="N45" s="71">
        <v>8.5</v>
      </c>
      <c r="O45" s="71">
        <f>SUM(J45:N45)</f>
        <v>39.5</v>
      </c>
      <c r="P45" s="72"/>
      <c r="Q45" s="72"/>
      <c r="R45" s="73"/>
      <c r="S45" s="70"/>
    </row>
    <row r="46" spans="1:19" ht="19.5" customHeight="1">
      <c r="A46" s="68"/>
      <c r="B46" s="68"/>
      <c r="C46" s="68"/>
      <c r="D46" s="68"/>
      <c r="E46" s="68"/>
      <c r="F46" s="68"/>
      <c r="G46" s="68"/>
      <c r="H46" s="82"/>
      <c r="I46" s="79" t="s">
        <v>272</v>
      </c>
      <c r="J46" s="80">
        <f aca="true" t="shared" si="8" ref="J46:O46">SUM(J43:J45)</f>
        <v>23.5</v>
      </c>
      <c r="K46" s="80">
        <f t="shared" si="8"/>
        <v>22.5</v>
      </c>
      <c r="L46" s="80">
        <f t="shared" si="8"/>
        <v>22.5</v>
      </c>
      <c r="M46" s="80">
        <f t="shared" si="8"/>
        <v>24</v>
      </c>
      <c r="N46" s="80">
        <f t="shared" si="8"/>
        <v>25.5</v>
      </c>
      <c r="O46" s="81">
        <f t="shared" si="8"/>
        <v>118</v>
      </c>
      <c r="P46" s="72"/>
      <c r="Q46" s="72"/>
      <c r="R46" s="73"/>
      <c r="S46" s="70"/>
    </row>
    <row r="47" spans="1:19" ht="12.75" customHeight="1">
      <c r="A47" s="68">
        <v>10</v>
      </c>
      <c r="B47" s="68" t="s">
        <v>52</v>
      </c>
      <c r="C47" s="69">
        <v>616010530034313</v>
      </c>
      <c r="D47" s="83" t="s">
        <v>53</v>
      </c>
      <c r="E47" s="68" t="s">
        <v>283</v>
      </c>
      <c r="F47" s="68" t="s">
        <v>10</v>
      </c>
      <c r="G47" s="68">
        <v>2013</v>
      </c>
      <c r="H47" s="67" t="s">
        <v>56</v>
      </c>
      <c r="I47" s="70">
        <v>1</v>
      </c>
      <c r="J47" s="71">
        <v>8</v>
      </c>
      <c r="K47" s="71">
        <v>7.5</v>
      </c>
      <c r="L47" s="71">
        <v>7.5</v>
      </c>
      <c r="M47" s="71">
        <v>9</v>
      </c>
      <c r="N47" s="71">
        <v>9</v>
      </c>
      <c r="O47" s="71">
        <f>SUM(J47:N47)</f>
        <v>41</v>
      </c>
      <c r="P47" s="72">
        <f>AVERAGE(O47:O49)</f>
        <v>41.666666666666664</v>
      </c>
      <c r="Q47" s="70">
        <v>4.5</v>
      </c>
      <c r="R47" s="73">
        <f>SUM(P47:Q50)</f>
        <v>46.166666666666664</v>
      </c>
      <c r="S47" s="70" t="s">
        <v>284</v>
      </c>
    </row>
    <row r="48" spans="1:19" ht="12.75">
      <c r="A48" s="68"/>
      <c r="B48" s="68"/>
      <c r="C48" s="68"/>
      <c r="D48" s="83"/>
      <c r="E48" s="68"/>
      <c r="F48" s="68"/>
      <c r="G48" s="68"/>
      <c r="H48" s="67"/>
      <c r="I48" s="70">
        <v>2</v>
      </c>
      <c r="J48" s="71">
        <v>8</v>
      </c>
      <c r="K48" s="71">
        <v>8</v>
      </c>
      <c r="L48" s="71">
        <v>7.5</v>
      </c>
      <c r="M48" s="71">
        <v>9</v>
      </c>
      <c r="N48" s="71">
        <v>9</v>
      </c>
      <c r="O48" s="71">
        <f>SUM(J48:N48)</f>
        <v>41.5</v>
      </c>
      <c r="P48" s="72"/>
      <c r="Q48" s="72"/>
      <c r="R48" s="73"/>
      <c r="S48" s="70"/>
    </row>
    <row r="49" spans="1:19" ht="12.75">
      <c r="A49" s="68"/>
      <c r="B49" s="68"/>
      <c r="C49" s="68"/>
      <c r="D49" s="83"/>
      <c r="E49" s="68"/>
      <c r="F49" s="68"/>
      <c r="G49" s="68"/>
      <c r="H49" s="67"/>
      <c r="I49" s="70">
        <v>3</v>
      </c>
      <c r="J49" s="71">
        <v>8.5</v>
      </c>
      <c r="K49" s="71">
        <v>8</v>
      </c>
      <c r="L49" s="71">
        <v>8</v>
      </c>
      <c r="M49" s="71">
        <v>9</v>
      </c>
      <c r="N49" s="71">
        <v>9</v>
      </c>
      <c r="O49" s="71">
        <f>SUM(J49:N49)</f>
        <v>42.5</v>
      </c>
      <c r="P49" s="72"/>
      <c r="Q49" s="72"/>
      <c r="R49" s="73"/>
      <c r="S49" s="70"/>
    </row>
    <row r="50" spans="1:19" ht="12.75">
      <c r="A50" s="68"/>
      <c r="B50" s="68"/>
      <c r="C50" s="68"/>
      <c r="D50" s="83"/>
      <c r="E50" s="68"/>
      <c r="F50" s="68"/>
      <c r="G50" s="68"/>
      <c r="H50" s="67"/>
      <c r="I50" s="79" t="s">
        <v>272</v>
      </c>
      <c r="J50" s="80">
        <f aca="true" t="shared" si="9" ref="J50:O50">SUM(J47:J49)</f>
        <v>24.5</v>
      </c>
      <c r="K50" s="80">
        <f t="shared" si="9"/>
        <v>23.5</v>
      </c>
      <c r="L50" s="80">
        <f t="shared" si="9"/>
        <v>23</v>
      </c>
      <c r="M50" s="80">
        <f t="shared" si="9"/>
        <v>27</v>
      </c>
      <c r="N50" s="80">
        <f t="shared" si="9"/>
        <v>27</v>
      </c>
      <c r="O50" s="81">
        <f t="shared" si="9"/>
        <v>125</v>
      </c>
      <c r="P50" s="72"/>
      <c r="Q50" s="72"/>
      <c r="R50" s="73"/>
      <c r="S50" s="70"/>
    </row>
    <row r="51" spans="1:19" ht="12.75" customHeight="1">
      <c r="A51" s="68">
        <v>11</v>
      </c>
      <c r="B51" s="68" t="s">
        <v>57</v>
      </c>
      <c r="C51" s="69">
        <v>616010520093913</v>
      </c>
      <c r="D51" s="68" t="s">
        <v>58</v>
      </c>
      <c r="E51" s="68" t="s">
        <v>59</v>
      </c>
      <c r="F51" s="68" t="s">
        <v>60</v>
      </c>
      <c r="G51" s="68">
        <v>2013</v>
      </c>
      <c r="H51" s="67" t="s">
        <v>48</v>
      </c>
      <c r="I51" s="70">
        <v>1</v>
      </c>
      <c r="J51" s="71">
        <v>8.5</v>
      </c>
      <c r="K51" s="71">
        <v>8.5</v>
      </c>
      <c r="L51" s="71">
        <v>7.5</v>
      </c>
      <c r="M51" s="71">
        <v>8</v>
      </c>
      <c r="N51" s="71">
        <v>8</v>
      </c>
      <c r="O51" s="71">
        <f>SUM(J51:N51)</f>
        <v>40.5</v>
      </c>
      <c r="P51" s="72">
        <f>AVERAGE(O51:O53)</f>
        <v>41</v>
      </c>
      <c r="Q51" s="70">
        <v>4</v>
      </c>
      <c r="R51" s="73">
        <f>SUM(P51:Q54)</f>
        <v>45</v>
      </c>
      <c r="S51" s="70" t="s">
        <v>285</v>
      </c>
    </row>
    <row r="52" spans="1:19" ht="12.75">
      <c r="A52" s="68"/>
      <c r="B52" s="68"/>
      <c r="C52" s="68"/>
      <c r="D52" s="68"/>
      <c r="E52" s="68"/>
      <c r="F52" s="68"/>
      <c r="G52" s="68"/>
      <c r="H52" s="67"/>
      <c r="I52" s="70">
        <v>2</v>
      </c>
      <c r="J52" s="71">
        <v>8</v>
      </c>
      <c r="K52" s="71">
        <v>8.5</v>
      </c>
      <c r="L52" s="71">
        <v>7.5</v>
      </c>
      <c r="M52" s="71">
        <v>8.5</v>
      </c>
      <c r="N52" s="71">
        <v>9</v>
      </c>
      <c r="O52" s="71">
        <f>SUM(J52:N52)</f>
        <v>41.5</v>
      </c>
      <c r="P52" s="72"/>
      <c r="Q52" s="72"/>
      <c r="R52" s="73"/>
      <c r="S52" s="70"/>
    </row>
    <row r="53" spans="1:19" ht="12.75">
      <c r="A53" s="68"/>
      <c r="B53" s="68"/>
      <c r="C53" s="68"/>
      <c r="D53" s="68"/>
      <c r="E53" s="68"/>
      <c r="F53" s="68"/>
      <c r="G53" s="68"/>
      <c r="H53" s="67"/>
      <c r="I53" s="70">
        <v>3</v>
      </c>
      <c r="J53" s="71">
        <v>8.5</v>
      </c>
      <c r="K53" s="71">
        <v>8.5</v>
      </c>
      <c r="L53" s="71">
        <v>7.5</v>
      </c>
      <c r="M53" s="71">
        <v>8</v>
      </c>
      <c r="N53" s="71">
        <v>8.5</v>
      </c>
      <c r="O53" s="71">
        <f>SUM(J53:N53)</f>
        <v>41</v>
      </c>
      <c r="P53" s="72"/>
      <c r="Q53" s="72"/>
      <c r="R53" s="73"/>
      <c r="S53" s="70"/>
    </row>
    <row r="54" spans="1:19" ht="15.75" customHeight="1">
      <c r="A54" s="68"/>
      <c r="B54" s="68"/>
      <c r="C54" s="68"/>
      <c r="D54" s="68"/>
      <c r="E54" s="68"/>
      <c r="F54" s="68"/>
      <c r="G54" s="68"/>
      <c r="H54" s="67"/>
      <c r="I54" s="79" t="s">
        <v>272</v>
      </c>
      <c r="J54" s="80">
        <f aca="true" t="shared" si="10" ref="J54:O54">SUM(J51:J53)</f>
        <v>25</v>
      </c>
      <c r="K54" s="80">
        <f t="shared" si="10"/>
        <v>25.5</v>
      </c>
      <c r="L54" s="80">
        <f t="shared" si="10"/>
        <v>22.5</v>
      </c>
      <c r="M54" s="80">
        <f t="shared" si="10"/>
        <v>24.5</v>
      </c>
      <c r="N54" s="80">
        <f t="shared" si="10"/>
        <v>25.5</v>
      </c>
      <c r="O54" s="81">
        <f t="shared" si="10"/>
        <v>123</v>
      </c>
      <c r="P54" s="72"/>
      <c r="Q54" s="72"/>
      <c r="R54" s="73"/>
      <c r="S54" s="70"/>
    </row>
    <row r="55" spans="1:19" ht="12.75" customHeight="1">
      <c r="A55" s="68">
        <v>12</v>
      </c>
      <c r="B55" s="68" t="s">
        <v>61</v>
      </c>
      <c r="C55" s="69">
        <v>616010600042513</v>
      </c>
      <c r="D55" s="68" t="s">
        <v>62</v>
      </c>
      <c r="E55" s="68" t="s">
        <v>63</v>
      </c>
      <c r="F55" s="68" t="s">
        <v>16</v>
      </c>
      <c r="G55" s="68">
        <v>2013</v>
      </c>
      <c r="H55" s="67" t="s">
        <v>65</v>
      </c>
      <c r="I55" s="70">
        <v>1</v>
      </c>
      <c r="J55" s="71">
        <v>8</v>
      </c>
      <c r="K55" s="71">
        <v>8</v>
      </c>
      <c r="L55" s="71">
        <v>7</v>
      </c>
      <c r="M55" s="71">
        <v>8</v>
      </c>
      <c r="N55" s="71">
        <v>8.5</v>
      </c>
      <c r="O55" s="71">
        <f>SUM(J55:N55)</f>
        <v>39.5</v>
      </c>
      <c r="P55" s="72">
        <f>AVERAGE(O55:O57)</f>
        <v>39.666666666666664</v>
      </c>
      <c r="Q55" s="70">
        <v>4</v>
      </c>
      <c r="R55" s="73">
        <f>SUM(P55:Q58)</f>
        <v>43.666666666666664</v>
      </c>
      <c r="S55" s="70" t="s">
        <v>286</v>
      </c>
    </row>
    <row r="56" spans="1:19" ht="12.75">
      <c r="A56" s="68"/>
      <c r="B56" s="68"/>
      <c r="C56" s="68"/>
      <c r="D56" s="68"/>
      <c r="E56" s="68"/>
      <c r="F56" s="68"/>
      <c r="G56" s="68"/>
      <c r="H56" s="67"/>
      <c r="I56" s="70">
        <v>2</v>
      </c>
      <c r="J56" s="71">
        <v>8</v>
      </c>
      <c r="K56" s="71">
        <v>8.5</v>
      </c>
      <c r="L56" s="71">
        <v>7</v>
      </c>
      <c r="M56" s="71">
        <v>7.5</v>
      </c>
      <c r="N56" s="71">
        <v>9</v>
      </c>
      <c r="O56" s="71">
        <f>SUM(J56:N56)</f>
        <v>40</v>
      </c>
      <c r="P56" s="72"/>
      <c r="Q56" s="72"/>
      <c r="R56" s="73"/>
      <c r="S56" s="70"/>
    </row>
    <row r="57" spans="1:19" ht="12.75">
      <c r="A57" s="68"/>
      <c r="B57" s="68"/>
      <c r="C57" s="68"/>
      <c r="D57" s="68"/>
      <c r="E57" s="68"/>
      <c r="F57" s="68"/>
      <c r="G57" s="68"/>
      <c r="H57" s="67"/>
      <c r="I57" s="70">
        <v>3</v>
      </c>
      <c r="J57" s="71">
        <v>8</v>
      </c>
      <c r="K57" s="71">
        <v>8</v>
      </c>
      <c r="L57" s="71">
        <v>7</v>
      </c>
      <c r="M57" s="71">
        <v>7.5</v>
      </c>
      <c r="N57" s="71">
        <v>9</v>
      </c>
      <c r="O57" s="71">
        <f>SUM(J57:N57)</f>
        <v>39.5</v>
      </c>
      <c r="P57" s="72"/>
      <c r="Q57" s="72"/>
      <c r="R57" s="73"/>
      <c r="S57" s="70"/>
    </row>
    <row r="58" spans="1:19" ht="16.5" customHeight="1">
      <c r="A58" s="68"/>
      <c r="B58" s="68"/>
      <c r="C58" s="68"/>
      <c r="D58" s="68"/>
      <c r="E58" s="68"/>
      <c r="F58" s="68"/>
      <c r="G58" s="68"/>
      <c r="H58" s="67"/>
      <c r="I58" s="79" t="s">
        <v>272</v>
      </c>
      <c r="J58" s="80">
        <f aca="true" t="shared" si="11" ref="J58:O58">SUM(J55:J57)</f>
        <v>24</v>
      </c>
      <c r="K58" s="80">
        <f t="shared" si="11"/>
        <v>24.5</v>
      </c>
      <c r="L58" s="80">
        <f t="shared" si="11"/>
        <v>21</v>
      </c>
      <c r="M58" s="80">
        <f t="shared" si="11"/>
        <v>23</v>
      </c>
      <c r="N58" s="80">
        <f t="shared" si="11"/>
        <v>26.5</v>
      </c>
      <c r="O58" s="81">
        <f t="shared" si="11"/>
        <v>119</v>
      </c>
      <c r="P58" s="72"/>
      <c r="Q58" s="72"/>
      <c r="R58" s="73"/>
      <c r="S58" s="70"/>
    </row>
    <row r="59" spans="1:19" ht="12.75" customHeight="1">
      <c r="A59" s="68">
        <v>13</v>
      </c>
      <c r="B59" s="68" t="s">
        <v>66</v>
      </c>
      <c r="C59" s="69">
        <v>616010660005213</v>
      </c>
      <c r="D59" s="68" t="s">
        <v>25</v>
      </c>
      <c r="E59" s="68" t="s">
        <v>67</v>
      </c>
      <c r="F59" s="68" t="s">
        <v>27</v>
      </c>
      <c r="G59" s="68">
        <v>2013</v>
      </c>
      <c r="H59" s="82" t="s">
        <v>68</v>
      </c>
      <c r="I59" s="70">
        <v>1</v>
      </c>
      <c r="J59" s="71">
        <v>8</v>
      </c>
      <c r="K59" s="71">
        <v>7.5</v>
      </c>
      <c r="L59" s="71">
        <v>7.5</v>
      </c>
      <c r="M59" s="71">
        <v>7</v>
      </c>
      <c r="N59" s="71">
        <v>7.5</v>
      </c>
      <c r="O59" s="71">
        <f>SUM(J59:N59)</f>
        <v>37.5</v>
      </c>
      <c r="P59" s="72">
        <f>AVERAGE(O59:O61)</f>
        <v>38</v>
      </c>
      <c r="Q59" s="70">
        <v>3.5</v>
      </c>
      <c r="R59" s="73">
        <f>SUM(P59:Q62)</f>
        <v>41.5</v>
      </c>
      <c r="S59" s="70" t="s">
        <v>287</v>
      </c>
    </row>
    <row r="60" spans="1:19" ht="12.75">
      <c r="A60" s="68"/>
      <c r="B60" s="68"/>
      <c r="C60" s="68"/>
      <c r="D60" s="68"/>
      <c r="E60" s="68"/>
      <c r="F60" s="68"/>
      <c r="G60" s="68"/>
      <c r="H60" s="82"/>
      <c r="I60" s="70">
        <v>2</v>
      </c>
      <c r="J60" s="71">
        <v>7.5</v>
      </c>
      <c r="K60" s="71">
        <v>8</v>
      </c>
      <c r="L60" s="71">
        <v>7.5</v>
      </c>
      <c r="M60" s="71">
        <v>7</v>
      </c>
      <c r="N60" s="71">
        <v>8.5</v>
      </c>
      <c r="O60" s="71">
        <f>SUM(J60:N60)</f>
        <v>38.5</v>
      </c>
      <c r="P60" s="72"/>
      <c r="Q60" s="72"/>
      <c r="R60" s="73"/>
      <c r="S60" s="70"/>
    </row>
    <row r="61" spans="1:19" ht="12.75">
      <c r="A61" s="68"/>
      <c r="B61" s="68"/>
      <c r="C61" s="68"/>
      <c r="D61" s="68"/>
      <c r="E61" s="68"/>
      <c r="F61" s="68"/>
      <c r="G61" s="68"/>
      <c r="H61" s="82"/>
      <c r="I61" s="70">
        <v>3</v>
      </c>
      <c r="J61" s="71">
        <v>7.5</v>
      </c>
      <c r="K61" s="71">
        <v>8</v>
      </c>
      <c r="L61" s="71">
        <v>7.5</v>
      </c>
      <c r="M61" s="71">
        <v>7</v>
      </c>
      <c r="N61" s="71">
        <v>8</v>
      </c>
      <c r="O61" s="71">
        <f>SUM(J61:N61)</f>
        <v>38</v>
      </c>
      <c r="P61" s="72"/>
      <c r="Q61" s="72"/>
      <c r="R61" s="73"/>
      <c r="S61" s="70"/>
    </row>
    <row r="62" spans="1:19" ht="24" customHeight="1">
      <c r="A62" s="68"/>
      <c r="B62" s="68"/>
      <c r="C62" s="68"/>
      <c r="D62" s="68"/>
      <c r="E62" s="68"/>
      <c r="F62" s="68"/>
      <c r="G62" s="68"/>
      <c r="H62" s="82"/>
      <c r="I62" s="79" t="s">
        <v>272</v>
      </c>
      <c r="J62" s="80">
        <f aca="true" t="shared" si="12" ref="J62:O62">SUM(J59:J61)</f>
        <v>23</v>
      </c>
      <c r="K62" s="80">
        <f t="shared" si="12"/>
        <v>23.5</v>
      </c>
      <c r="L62" s="80">
        <f t="shared" si="12"/>
        <v>22.5</v>
      </c>
      <c r="M62" s="80">
        <f t="shared" si="12"/>
        <v>21</v>
      </c>
      <c r="N62" s="80">
        <f t="shared" si="12"/>
        <v>24</v>
      </c>
      <c r="O62" s="81">
        <f t="shared" si="12"/>
        <v>114</v>
      </c>
      <c r="P62" s="72"/>
      <c r="Q62" s="72"/>
      <c r="R62" s="73"/>
      <c r="S62" s="70"/>
    </row>
    <row r="63" spans="1:19" ht="18" customHeight="1">
      <c r="A63" s="56" t="s">
        <v>253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2.75">
      <c r="A64" s="57" t="s">
        <v>254</v>
      </c>
      <c r="B64" s="57" t="s">
        <v>78</v>
      </c>
      <c r="C64" s="58" t="s">
        <v>255</v>
      </c>
      <c r="D64" s="57" t="s">
        <v>256</v>
      </c>
      <c r="E64" s="57" t="s">
        <v>257</v>
      </c>
      <c r="F64" s="57" t="s">
        <v>82</v>
      </c>
      <c r="G64" s="59" t="s">
        <v>258</v>
      </c>
      <c r="H64" s="60" t="s">
        <v>259</v>
      </c>
      <c r="I64" s="61" t="s">
        <v>260</v>
      </c>
      <c r="J64" s="61" t="s">
        <v>261</v>
      </c>
      <c r="K64" s="61" t="s">
        <v>262</v>
      </c>
      <c r="L64" s="61" t="s">
        <v>263</v>
      </c>
      <c r="M64" s="61" t="s">
        <v>264</v>
      </c>
      <c r="N64" s="61" t="s">
        <v>265</v>
      </c>
      <c r="O64" s="61" t="s">
        <v>266</v>
      </c>
      <c r="P64" s="61" t="s">
        <v>267</v>
      </c>
      <c r="Q64" s="61" t="s">
        <v>268</v>
      </c>
      <c r="R64" s="63" t="s">
        <v>269</v>
      </c>
      <c r="S64" s="61" t="s">
        <v>270</v>
      </c>
    </row>
    <row r="65" spans="1:19" ht="12.75" customHeight="1">
      <c r="A65" s="68">
        <v>14</v>
      </c>
      <c r="B65" s="68" t="s">
        <v>69</v>
      </c>
      <c r="C65" s="69">
        <v>616010520094113</v>
      </c>
      <c r="D65" s="68" t="s">
        <v>70</v>
      </c>
      <c r="E65" s="68" t="s">
        <v>71</v>
      </c>
      <c r="F65" s="68" t="s">
        <v>10</v>
      </c>
      <c r="G65" s="68">
        <v>2013</v>
      </c>
      <c r="H65" s="67" t="s">
        <v>72</v>
      </c>
      <c r="I65" s="70">
        <v>1</v>
      </c>
      <c r="J65" s="71">
        <v>9.5</v>
      </c>
      <c r="K65" s="71">
        <v>9</v>
      </c>
      <c r="L65" s="71">
        <v>9</v>
      </c>
      <c r="M65" s="71">
        <v>8.5</v>
      </c>
      <c r="N65" s="71">
        <v>9</v>
      </c>
      <c r="O65" s="71">
        <f>SUM(J65:N65)</f>
        <v>45</v>
      </c>
      <c r="P65" s="72">
        <f>AVERAGE(O65:O67)</f>
        <v>43.833333333333336</v>
      </c>
      <c r="Q65" s="70">
        <v>4.5</v>
      </c>
      <c r="R65" s="73">
        <f>SUM(P65:Q68)</f>
        <v>48.333333333333336</v>
      </c>
      <c r="S65" s="70" t="s">
        <v>288</v>
      </c>
    </row>
    <row r="66" spans="1:19" ht="12.75">
      <c r="A66" s="68"/>
      <c r="B66" s="68"/>
      <c r="C66" s="68"/>
      <c r="D66" s="68"/>
      <c r="E66" s="68"/>
      <c r="F66" s="68"/>
      <c r="G66" s="68"/>
      <c r="H66" s="67"/>
      <c r="I66" s="70">
        <v>2</v>
      </c>
      <c r="J66" s="71">
        <v>9</v>
      </c>
      <c r="K66" s="71">
        <v>9</v>
      </c>
      <c r="L66" s="71">
        <v>8</v>
      </c>
      <c r="M66" s="71">
        <v>7.5</v>
      </c>
      <c r="N66" s="71">
        <v>9</v>
      </c>
      <c r="O66" s="71">
        <f>SUM(J66:N66)</f>
        <v>42.5</v>
      </c>
      <c r="P66" s="72"/>
      <c r="Q66" s="72"/>
      <c r="R66" s="73"/>
      <c r="S66" s="70"/>
    </row>
    <row r="67" spans="1:19" ht="12.75">
      <c r="A67" s="68"/>
      <c r="B67" s="68"/>
      <c r="C67" s="68"/>
      <c r="D67" s="68"/>
      <c r="E67" s="68"/>
      <c r="F67" s="68"/>
      <c r="G67" s="68"/>
      <c r="H67" s="67"/>
      <c r="I67" s="70">
        <v>3</v>
      </c>
      <c r="J67" s="71">
        <v>9</v>
      </c>
      <c r="K67" s="71">
        <v>9</v>
      </c>
      <c r="L67" s="71">
        <v>8.5</v>
      </c>
      <c r="M67" s="71">
        <v>8.5</v>
      </c>
      <c r="N67" s="71">
        <v>9</v>
      </c>
      <c r="O67" s="71">
        <f>SUM(J67:N67)</f>
        <v>44</v>
      </c>
      <c r="P67" s="72"/>
      <c r="Q67" s="72"/>
      <c r="R67" s="73"/>
      <c r="S67" s="70"/>
    </row>
    <row r="68" spans="1:19" ht="12.75">
      <c r="A68" s="68"/>
      <c r="B68" s="68"/>
      <c r="C68" s="68"/>
      <c r="D68" s="68"/>
      <c r="E68" s="68"/>
      <c r="F68" s="68"/>
      <c r="G68" s="68"/>
      <c r="H68" s="67"/>
      <c r="I68" s="79" t="s">
        <v>272</v>
      </c>
      <c r="J68" s="80">
        <f aca="true" t="shared" si="13" ref="J68:O68">SUM(J65:J67)</f>
        <v>27.5</v>
      </c>
      <c r="K68" s="80">
        <f t="shared" si="13"/>
        <v>27</v>
      </c>
      <c r="L68" s="80">
        <f t="shared" si="13"/>
        <v>25.5</v>
      </c>
      <c r="M68" s="80">
        <f t="shared" si="13"/>
        <v>24.5</v>
      </c>
      <c r="N68" s="80">
        <f t="shared" si="13"/>
        <v>27</v>
      </c>
      <c r="O68" s="81">
        <f t="shared" si="13"/>
        <v>131.5</v>
      </c>
      <c r="P68" s="72"/>
      <c r="Q68" s="72"/>
      <c r="R68" s="73"/>
      <c r="S68" s="70"/>
    </row>
    <row r="69" spans="1:19" ht="18" customHeight="1">
      <c r="A69" s="56" t="s">
        <v>73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2.75">
      <c r="A70" s="57" t="s">
        <v>254</v>
      </c>
      <c r="B70" s="57" t="s">
        <v>78</v>
      </c>
      <c r="C70" s="58" t="s">
        <v>255</v>
      </c>
      <c r="D70" s="57" t="s">
        <v>256</v>
      </c>
      <c r="E70" s="57" t="s">
        <v>257</v>
      </c>
      <c r="F70" s="57" t="s">
        <v>82</v>
      </c>
      <c r="G70" s="57" t="s">
        <v>258</v>
      </c>
      <c r="H70" s="60" t="s">
        <v>259</v>
      </c>
      <c r="I70" s="61" t="s">
        <v>260</v>
      </c>
      <c r="J70" s="61" t="s">
        <v>261</v>
      </c>
      <c r="K70" s="61" t="s">
        <v>262</v>
      </c>
      <c r="L70" s="61" t="s">
        <v>263</v>
      </c>
      <c r="M70" s="61" t="s">
        <v>264</v>
      </c>
      <c r="N70" s="61" t="s">
        <v>265</v>
      </c>
      <c r="O70" s="61" t="s">
        <v>266</v>
      </c>
      <c r="P70" s="61" t="s">
        <v>267</v>
      </c>
      <c r="Q70" s="61" t="s">
        <v>268</v>
      </c>
      <c r="R70" s="63" t="s">
        <v>269</v>
      </c>
      <c r="S70" s="61" t="s">
        <v>270</v>
      </c>
    </row>
    <row r="71" spans="1:19" ht="12.75" customHeight="1">
      <c r="A71" s="68">
        <v>15</v>
      </c>
      <c r="B71" s="68" t="s">
        <v>84</v>
      </c>
      <c r="C71" s="69">
        <v>616010520106012</v>
      </c>
      <c r="D71" s="68" t="s">
        <v>85</v>
      </c>
      <c r="E71" s="68" t="s">
        <v>289</v>
      </c>
      <c r="F71" s="68" t="s">
        <v>290</v>
      </c>
      <c r="G71" s="68">
        <v>2012</v>
      </c>
      <c r="H71" s="86" t="s">
        <v>72</v>
      </c>
      <c r="I71" s="70">
        <v>1</v>
      </c>
      <c r="J71" s="71">
        <v>9</v>
      </c>
      <c r="K71" s="71">
        <v>8.5</v>
      </c>
      <c r="L71" s="71">
        <v>7.5</v>
      </c>
      <c r="M71" s="71">
        <v>8</v>
      </c>
      <c r="N71" s="71">
        <v>7.5</v>
      </c>
      <c r="O71" s="71">
        <f>SUM(J71:N71)</f>
        <v>40.5</v>
      </c>
      <c r="P71" s="72">
        <f>AVERAGE(O71:O73)</f>
        <v>40.166666666666664</v>
      </c>
      <c r="Q71" s="70">
        <v>4</v>
      </c>
      <c r="R71" s="73">
        <f>SUM(P71:Q74)</f>
        <v>44.166666666666664</v>
      </c>
      <c r="S71" s="70" t="s">
        <v>278</v>
      </c>
    </row>
    <row r="72" spans="1:19" ht="12.75">
      <c r="A72" s="68"/>
      <c r="B72" s="68"/>
      <c r="C72" s="68"/>
      <c r="D72" s="68"/>
      <c r="E72" s="68"/>
      <c r="F72" s="68"/>
      <c r="G72" s="68"/>
      <c r="H72" s="86"/>
      <c r="I72" s="70">
        <v>2</v>
      </c>
      <c r="J72" s="71">
        <v>8.5</v>
      </c>
      <c r="K72" s="71">
        <v>8</v>
      </c>
      <c r="L72" s="71">
        <v>8</v>
      </c>
      <c r="M72" s="71">
        <v>8</v>
      </c>
      <c r="N72" s="71">
        <v>7.5</v>
      </c>
      <c r="O72" s="71">
        <f>SUM(J72:N72)</f>
        <v>40</v>
      </c>
      <c r="P72" s="72"/>
      <c r="Q72" s="72"/>
      <c r="R72" s="73"/>
      <c r="S72" s="70"/>
    </row>
    <row r="73" spans="1:19" ht="12.75">
      <c r="A73" s="68"/>
      <c r="B73" s="68"/>
      <c r="C73" s="68"/>
      <c r="D73" s="68"/>
      <c r="E73" s="68"/>
      <c r="F73" s="68"/>
      <c r="G73" s="68"/>
      <c r="H73" s="86"/>
      <c r="I73" s="70">
        <v>3</v>
      </c>
      <c r="J73" s="71">
        <v>8.5</v>
      </c>
      <c r="K73" s="71">
        <v>8</v>
      </c>
      <c r="L73" s="71">
        <v>8</v>
      </c>
      <c r="M73" s="71">
        <v>8</v>
      </c>
      <c r="N73" s="71">
        <v>7.5</v>
      </c>
      <c r="O73" s="71">
        <f>SUM(J73:N73)</f>
        <v>40</v>
      </c>
      <c r="P73" s="72"/>
      <c r="Q73" s="72"/>
      <c r="R73" s="73"/>
      <c r="S73" s="70"/>
    </row>
    <row r="74" spans="1:19" ht="12.75">
      <c r="A74" s="68"/>
      <c r="B74" s="68"/>
      <c r="C74" s="68"/>
      <c r="D74" s="68"/>
      <c r="E74" s="68"/>
      <c r="F74" s="68"/>
      <c r="G74" s="68"/>
      <c r="H74" s="86"/>
      <c r="I74" s="79" t="s">
        <v>272</v>
      </c>
      <c r="J74" s="80">
        <f aca="true" t="shared" si="14" ref="J74:O74">SUM(J71:J73)</f>
        <v>26</v>
      </c>
      <c r="K74" s="80">
        <f t="shared" si="14"/>
        <v>24.5</v>
      </c>
      <c r="L74" s="80">
        <f t="shared" si="14"/>
        <v>23.5</v>
      </c>
      <c r="M74" s="80">
        <f t="shared" si="14"/>
        <v>24</v>
      </c>
      <c r="N74" s="80">
        <f t="shared" si="14"/>
        <v>22.5</v>
      </c>
      <c r="O74" s="81">
        <f t="shared" si="14"/>
        <v>120.5</v>
      </c>
      <c r="P74" s="72"/>
      <c r="Q74" s="72"/>
      <c r="R74" s="73"/>
      <c r="S74" s="70"/>
    </row>
    <row r="75" spans="1:19" ht="12.75" customHeight="1">
      <c r="A75" s="68">
        <v>16</v>
      </c>
      <c r="B75" s="68" t="s">
        <v>88</v>
      </c>
      <c r="C75" s="69">
        <v>616010530024912</v>
      </c>
      <c r="D75" s="83" t="s">
        <v>53</v>
      </c>
      <c r="E75" s="68" t="s">
        <v>89</v>
      </c>
      <c r="F75" s="68" t="s">
        <v>10</v>
      </c>
      <c r="G75" s="68">
        <v>2012</v>
      </c>
      <c r="H75" s="86" t="s">
        <v>56</v>
      </c>
      <c r="I75" s="70">
        <v>1</v>
      </c>
      <c r="J75" s="71">
        <v>8</v>
      </c>
      <c r="K75" s="71">
        <v>8</v>
      </c>
      <c r="L75" s="71">
        <v>8</v>
      </c>
      <c r="M75" s="71">
        <v>7.5</v>
      </c>
      <c r="N75" s="71">
        <v>9</v>
      </c>
      <c r="O75" s="71">
        <f>SUM(J75:N75)</f>
        <v>40.5</v>
      </c>
      <c r="P75" s="72">
        <f>AVERAGE(O75:O77)</f>
        <v>40.833333333333336</v>
      </c>
      <c r="Q75" s="70">
        <v>4</v>
      </c>
      <c r="R75" s="73">
        <f>SUM(P75:Q78)</f>
        <v>44.833333333333336</v>
      </c>
      <c r="S75" s="70" t="s">
        <v>286</v>
      </c>
    </row>
    <row r="76" spans="1:19" ht="12.75">
      <c r="A76" s="68"/>
      <c r="B76" s="68"/>
      <c r="C76" s="68"/>
      <c r="D76" s="83"/>
      <c r="E76" s="68"/>
      <c r="F76" s="68"/>
      <c r="G76" s="68"/>
      <c r="H76" s="86"/>
      <c r="I76" s="70">
        <v>2</v>
      </c>
      <c r="J76" s="71">
        <v>8.5</v>
      </c>
      <c r="K76" s="71">
        <v>8</v>
      </c>
      <c r="L76" s="71">
        <v>8</v>
      </c>
      <c r="M76" s="71">
        <v>7.5</v>
      </c>
      <c r="N76" s="71">
        <v>9.5</v>
      </c>
      <c r="O76" s="71">
        <f>SUM(J76:N76)</f>
        <v>41.5</v>
      </c>
      <c r="P76" s="72"/>
      <c r="Q76" s="72"/>
      <c r="R76" s="73"/>
      <c r="S76" s="70"/>
    </row>
    <row r="77" spans="1:19" ht="12.75">
      <c r="A77" s="68"/>
      <c r="B77" s="68"/>
      <c r="C77" s="68"/>
      <c r="D77" s="83"/>
      <c r="E77" s="68"/>
      <c r="F77" s="68"/>
      <c r="G77" s="68"/>
      <c r="H77" s="86"/>
      <c r="I77" s="70">
        <v>3</v>
      </c>
      <c r="J77" s="71">
        <v>8</v>
      </c>
      <c r="K77" s="71">
        <v>8</v>
      </c>
      <c r="L77" s="71">
        <v>8</v>
      </c>
      <c r="M77" s="71">
        <v>7.5</v>
      </c>
      <c r="N77" s="71">
        <v>9</v>
      </c>
      <c r="O77" s="71">
        <f>SUM(J77:N77)</f>
        <v>40.5</v>
      </c>
      <c r="P77" s="72"/>
      <c r="Q77" s="72"/>
      <c r="R77" s="73"/>
      <c r="S77" s="70"/>
    </row>
    <row r="78" spans="1:19" ht="12.75">
      <c r="A78" s="68"/>
      <c r="B78" s="68"/>
      <c r="C78" s="68"/>
      <c r="D78" s="83"/>
      <c r="E78" s="68"/>
      <c r="F78" s="68"/>
      <c r="G78" s="68"/>
      <c r="H78" s="86"/>
      <c r="I78" s="79" t="s">
        <v>272</v>
      </c>
      <c r="J78" s="80">
        <f aca="true" t="shared" si="15" ref="J78:O78">SUM(J75:J77)</f>
        <v>24.5</v>
      </c>
      <c r="K78" s="80">
        <f t="shared" si="15"/>
        <v>24</v>
      </c>
      <c r="L78" s="80">
        <f t="shared" si="15"/>
        <v>24</v>
      </c>
      <c r="M78" s="80">
        <f t="shared" si="15"/>
        <v>22.5</v>
      </c>
      <c r="N78" s="80">
        <f t="shared" si="15"/>
        <v>27.5</v>
      </c>
      <c r="O78" s="81">
        <f t="shared" si="15"/>
        <v>122.5</v>
      </c>
      <c r="P78" s="72"/>
      <c r="Q78" s="72"/>
      <c r="R78" s="73"/>
      <c r="S78" s="70"/>
    </row>
    <row r="79" spans="1:19" ht="12.75" customHeight="1">
      <c r="A79" s="68">
        <v>17</v>
      </c>
      <c r="B79" s="68" t="s">
        <v>90</v>
      </c>
      <c r="C79" s="69">
        <v>616010530053312</v>
      </c>
      <c r="D79" s="68" t="s">
        <v>91</v>
      </c>
      <c r="E79" s="68" t="s">
        <v>92</v>
      </c>
      <c r="F79" s="68" t="s">
        <v>10</v>
      </c>
      <c r="G79" s="68">
        <v>2012</v>
      </c>
      <c r="H79" s="86" t="s">
        <v>93</v>
      </c>
      <c r="I79" s="70">
        <v>1</v>
      </c>
      <c r="J79" s="71">
        <v>8</v>
      </c>
      <c r="K79" s="71">
        <v>8</v>
      </c>
      <c r="L79" s="71">
        <v>7</v>
      </c>
      <c r="M79" s="71">
        <v>8</v>
      </c>
      <c r="N79" s="71">
        <v>8</v>
      </c>
      <c r="O79" s="71">
        <f>SUM(J79:N79)</f>
        <v>39</v>
      </c>
      <c r="P79" s="72">
        <f>AVERAGE(O79:O81)</f>
        <v>39.333333333333336</v>
      </c>
      <c r="Q79" s="70">
        <v>3.5</v>
      </c>
      <c r="R79" s="73">
        <f>SUM(P79:Q82)</f>
        <v>42.833333333333336</v>
      </c>
      <c r="S79" s="70" t="s">
        <v>275</v>
      </c>
    </row>
    <row r="80" spans="1:19" ht="12.75">
      <c r="A80" s="68"/>
      <c r="B80" s="68"/>
      <c r="C80" s="68"/>
      <c r="D80" s="68"/>
      <c r="E80" s="68"/>
      <c r="F80" s="68"/>
      <c r="G80" s="68"/>
      <c r="H80" s="86"/>
      <c r="I80" s="70">
        <v>2</v>
      </c>
      <c r="J80" s="71">
        <v>8</v>
      </c>
      <c r="K80" s="71">
        <v>8</v>
      </c>
      <c r="L80" s="71">
        <v>7</v>
      </c>
      <c r="M80" s="71">
        <v>8</v>
      </c>
      <c r="N80" s="71">
        <v>8</v>
      </c>
      <c r="O80" s="71">
        <f>SUM(J80:N80)</f>
        <v>39</v>
      </c>
      <c r="P80" s="72"/>
      <c r="Q80" s="72"/>
      <c r="R80" s="73"/>
      <c r="S80" s="70"/>
    </row>
    <row r="81" spans="1:19" ht="12.75">
      <c r="A81" s="68"/>
      <c r="B81" s="68"/>
      <c r="C81" s="68"/>
      <c r="D81" s="68"/>
      <c r="E81" s="68"/>
      <c r="F81" s="68"/>
      <c r="G81" s="68"/>
      <c r="H81" s="86"/>
      <c r="I81" s="70">
        <v>3</v>
      </c>
      <c r="J81" s="71">
        <v>8.5</v>
      </c>
      <c r="K81" s="71">
        <v>8</v>
      </c>
      <c r="L81" s="71">
        <v>7</v>
      </c>
      <c r="M81" s="71">
        <v>8</v>
      </c>
      <c r="N81" s="71">
        <v>8.5</v>
      </c>
      <c r="O81" s="71">
        <f>SUM(J81:N81)</f>
        <v>40</v>
      </c>
      <c r="P81" s="72"/>
      <c r="Q81" s="72"/>
      <c r="R81" s="73"/>
      <c r="S81" s="70"/>
    </row>
    <row r="82" spans="1:19" ht="12.75">
      <c r="A82" s="68"/>
      <c r="B82" s="68"/>
      <c r="C82" s="68"/>
      <c r="D82" s="68"/>
      <c r="E82" s="68"/>
      <c r="F82" s="68"/>
      <c r="G82" s="68"/>
      <c r="H82" s="86"/>
      <c r="I82" s="79" t="s">
        <v>272</v>
      </c>
      <c r="J82" s="80">
        <f aca="true" t="shared" si="16" ref="J82:O82">SUM(J79:J81)</f>
        <v>24.5</v>
      </c>
      <c r="K82" s="80">
        <f t="shared" si="16"/>
        <v>24</v>
      </c>
      <c r="L82" s="80">
        <f t="shared" si="16"/>
        <v>21</v>
      </c>
      <c r="M82" s="80">
        <f t="shared" si="16"/>
        <v>24</v>
      </c>
      <c r="N82" s="80">
        <f t="shared" si="16"/>
        <v>24.5</v>
      </c>
      <c r="O82" s="81">
        <f t="shared" si="16"/>
        <v>118</v>
      </c>
      <c r="P82" s="72"/>
      <c r="Q82" s="72"/>
      <c r="R82" s="73"/>
      <c r="S82" s="70"/>
    </row>
    <row r="83" spans="1:19" ht="12.75" customHeight="1">
      <c r="A83" s="68">
        <v>18</v>
      </c>
      <c r="B83" s="68" t="s">
        <v>94</v>
      </c>
      <c r="C83" s="69">
        <v>616010520105712</v>
      </c>
      <c r="D83" s="68" t="s">
        <v>95</v>
      </c>
      <c r="E83" s="68" t="s">
        <v>96</v>
      </c>
      <c r="F83" s="68" t="s">
        <v>27</v>
      </c>
      <c r="G83" s="68">
        <v>2012</v>
      </c>
      <c r="H83" s="86" t="s">
        <v>72</v>
      </c>
      <c r="I83" s="70">
        <v>1</v>
      </c>
      <c r="J83" s="71">
        <v>9</v>
      </c>
      <c r="K83" s="71">
        <v>9</v>
      </c>
      <c r="L83" s="71">
        <v>8</v>
      </c>
      <c r="M83" s="71">
        <v>8</v>
      </c>
      <c r="N83" s="71">
        <v>8</v>
      </c>
      <c r="O83" s="71">
        <f>SUM(J83:N83)</f>
        <v>42</v>
      </c>
      <c r="P83" s="72">
        <f>AVERAGE(O83:O85)</f>
        <v>41.5</v>
      </c>
      <c r="Q83" s="70">
        <v>4</v>
      </c>
      <c r="R83" s="73">
        <f>SUM(P83:Q86)</f>
        <v>45.5</v>
      </c>
      <c r="S83" s="70" t="s">
        <v>285</v>
      </c>
    </row>
    <row r="84" spans="1:19" ht="12.75">
      <c r="A84" s="68"/>
      <c r="B84" s="68"/>
      <c r="C84" s="68"/>
      <c r="D84" s="68"/>
      <c r="E84" s="68"/>
      <c r="F84" s="68"/>
      <c r="G84" s="68"/>
      <c r="H84" s="86"/>
      <c r="I84" s="70">
        <v>2</v>
      </c>
      <c r="J84" s="71">
        <v>9</v>
      </c>
      <c r="K84" s="71">
        <v>8.5</v>
      </c>
      <c r="L84" s="71">
        <v>7.5</v>
      </c>
      <c r="M84" s="71">
        <v>8</v>
      </c>
      <c r="N84" s="71">
        <v>8</v>
      </c>
      <c r="O84" s="71">
        <f>SUM(J84:N84)</f>
        <v>41</v>
      </c>
      <c r="P84" s="72"/>
      <c r="Q84" s="72"/>
      <c r="R84" s="73"/>
      <c r="S84" s="70"/>
    </row>
    <row r="85" spans="1:19" ht="12.75">
      <c r="A85" s="68"/>
      <c r="B85" s="68"/>
      <c r="C85" s="68"/>
      <c r="D85" s="68"/>
      <c r="E85" s="68"/>
      <c r="F85" s="68"/>
      <c r="G85" s="68"/>
      <c r="H85" s="86"/>
      <c r="I85" s="70">
        <v>3</v>
      </c>
      <c r="J85" s="71">
        <v>9</v>
      </c>
      <c r="K85" s="71">
        <v>8.5</v>
      </c>
      <c r="L85" s="71">
        <v>8</v>
      </c>
      <c r="M85" s="71">
        <v>8</v>
      </c>
      <c r="N85" s="71">
        <v>8</v>
      </c>
      <c r="O85" s="71">
        <f>SUM(J85:N85)</f>
        <v>41.5</v>
      </c>
      <c r="P85" s="72"/>
      <c r="Q85" s="72"/>
      <c r="R85" s="73"/>
      <c r="S85" s="70"/>
    </row>
    <row r="86" spans="1:19" ht="12.75">
      <c r="A86" s="68"/>
      <c r="B86" s="68"/>
      <c r="C86" s="68"/>
      <c r="D86" s="68"/>
      <c r="E86" s="68"/>
      <c r="F86" s="68"/>
      <c r="G86" s="68"/>
      <c r="H86" s="86"/>
      <c r="I86" s="79" t="s">
        <v>272</v>
      </c>
      <c r="J86" s="80">
        <f aca="true" t="shared" si="17" ref="J86:O86">SUM(J83:J85)</f>
        <v>27</v>
      </c>
      <c r="K86" s="80">
        <f t="shared" si="17"/>
        <v>26</v>
      </c>
      <c r="L86" s="80">
        <f t="shared" si="17"/>
        <v>23.5</v>
      </c>
      <c r="M86" s="80">
        <f t="shared" si="17"/>
        <v>24</v>
      </c>
      <c r="N86" s="80">
        <f t="shared" si="17"/>
        <v>24</v>
      </c>
      <c r="O86" s="81">
        <f t="shared" si="17"/>
        <v>124.5</v>
      </c>
      <c r="P86" s="72"/>
      <c r="Q86" s="72"/>
      <c r="R86" s="73"/>
      <c r="S86" s="70"/>
    </row>
    <row r="87" spans="1:19" ht="12.75" customHeight="1">
      <c r="A87" s="68">
        <v>19</v>
      </c>
      <c r="B87" s="68" t="s">
        <v>97</v>
      </c>
      <c r="C87" s="69">
        <v>616010510076712</v>
      </c>
      <c r="D87" s="68" t="s">
        <v>98</v>
      </c>
      <c r="E87" s="68" t="s">
        <v>99</v>
      </c>
      <c r="F87" s="68" t="s">
        <v>10</v>
      </c>
      <c r="G87" s="68">
        <v>2012</v>
      </c>
      <c r="H87" s="86" t="s">
        <v>101</v>
      </c>
      <c r="I87" s="70">
        <v>1</v>
      </c>
      <c r="J87" s="71">
        <v>9</v>
      </c>
      <c r="K87" s="71">
        <v>8.5</v>
      </c>
      <c r="L87" s="71">
        <v>7.5</v>
      </c>
      <c r="M87" s="71">
        <v>8</v>
      </c>
      <c r="N87" s="71">
        <v>8</v>
      </c>
      <c r="O87" s="71">
        <f>SUM(J87:N87)</f>
        <v>41</v>
      </c>
      <c r="P87" s="72">
        <f>AVERAGE(O87:O89)</f>
        <v>41.5</v>
      </c>
      <c r="Q87" s="70">
        <v>4</v>
      </c>
      <c r="R87" s="73">
        <f>SUM(P87:Q90)</f>
        <v>45.5</v>
      </c>
      <c r="S87" s="70" t="s">
        <v>271</v>
      </c>
    </row>
    <row r="88" spans="1:19" ht="12.75">
      <c r="A88" s="68"/>
      <c r="B88" s="68"/>
      <c r="C88" s="68"/>
      <c r="D88" s="68"/>
      <c r="E88" s="68"/>
      <c r="F88" s="68"/>
      <c r="G88" s="68"/>
      <c r="H88" s="86"/>
      <c r="I88" s="70">
        <v>2</v>
      </c>
      <c r="J88" s="71">
        <v>9</v>
      </c>
      <c r="K88" s="71">
        <v>9</v>
      </c>
      <c r="L88" s="71">
        <v>7.5</v>
      </c>
      <c r="M88" s="71">
        <v>8.5</v>
      </c>
      <c r="N88" s="71">
        <v>8.5</v>
      </c>
      <c r="O88" s="71">
        <f>SUM(J88:N88)</f>
        <v>42.5</v>
      </c>
      <c r="P88" s="72"/>
      <c r="Q88" s="72"/>
      <c r="R88" s="73"/>
      <c r="S88" s="70"/>
    </row>
    <row r="89" spans="1:19" ht="12.75">
      <c r="A89" s="68"/>
      <c r="B89" s="68"/>
      <c r="C89" s="68"/>
      <c r="D89" s="68"/>
      <c r="E89" s="68"/>
      <c r="F89" s="68"/>
      <c r="G89" s="68"/>
      <c r="H89" s="86"/>
      <c r="I89" s="70">
        <v>3</v>
      </c>
      <c r="J89" s="71">
        <v>9</v>
      </c>
      <c r="K89" s="71">
        <v>8.5</v>
      </c>
      <c r="L89" s="71">
        <v>7.5</v>
      </c>
      <c r="M89" s="71">
        <v>8</v>
      </c>
      <c r="N89" s="71">
        <v>8</v>
      </c>
      <c r="O89" s="71">
        <f>SUM(J89:N89)</f>
        <v>41</v>
      </c>
      <c r="P89" s="72"/>
      <c r="Q89" s="72"/>
      <c r="R89" s="73"/>
      <c r="S89" s="70"/>
    </row>
    <row r="90" spans="1:19" ht="23.25" customHeight="1">
      <c r="A90" s="68"/>
      <c r="B90" s="68"/>
      <c r="C90" s="68"/>
      <c r="D90" s="68"/>
      <c r="E90" s="68"/>
      <c r="F90" s="68"/>
      <c r="G90" s="68"/>
      <c r="H90" s="86"/>
      <c r="I90" s="79" t="s">
        <v>272</v>
      </c>
      <c r="J90" s="80">
        <f aca="true" t="shared" si="18" ref="J90:O90">SUM(J87:J89)</f>
        <v>27</v>
      </c>
      <c r="K90" s="80">
        <f t="shared" si="18"/>
        <v>26</v>
      </c>
      <c r="L90" s="80">
        <f t="shared" si="18"/>
        <v>22.5</v>
      </c>
      <c r="M90" s="80">
        <f t="shared" si="18"/>
        <v>24.5</v>
      </c>
      <c r="N90" s="80">
        <f t="shared" si="18"/>
        <v>24.5</v>
      </c>
      <c r="O90" s="81">
        <f t="shared" si="18"/>
        <v>124.5</v>
      </c>
      <c r="P90" s="72"/>
      <c r="Q90" s="72"/>
      <c r="R90" s="73"/>
      <c r="S90" s="70"/>
    </row>
    <row r="91" spans="1:19" ht="30" customHeight="1">
      <c r="A91" s="56" t="s">
        <v>73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 spans="1:19" ht="12.75">
      <c r="A92" s="57" t="s">
        <v>254</v>
      </c>
      <c r="B92" s="57" t="s">
        <v>78</v>
      </c>
      <c r="C92" s="58" t="s">
        <v>255</v>
      </c>
      <c r="D92" s="57" t="s">
        <v>256</v>
      </c>
      <c r="E92" s="57" t="s">
        <v>257</v>
      </c>
      <c r="F92" s="57" t="s">
        <v>82</v>
      </c>
      <c r="G92" s="59" t="s">
        <v>258</v>
      </c>
      <c r="H92" s="60" t="s">
        <v>259</v>
      </c>
      <c r="I92" s="61" t="s">
        <v>260</v>
      </c>
      <c r="J92" s="61" t="s">
        <v>261</v>
      </c>
      <c r="K92" s="61" t="s">
        <v>262</v>
      </c>
      <c r="L92" s="61" t="s">
        <v>263</v>
      </c>
      <c r="M92" s="61" t="s">
        <v>264</v>
      </c>
      <c r="N92" s="61" t="s">
        <v>265</v>
      </c>
      <c r="O92" s="61" t="s">
        <v>266</v>
      </c>
      <c r="P92" s="61" t="s">
        <v>267</v>
      </c>
      <c r="Q92" s="61" t="s">
        <v>268</v>
      </c>
      <c r="R92" s="63" t="s">
        <v>269</v>
      </c>
      <c r="S92" s="61" t="s">
        <v>270</v>
      </c>
    </row>
    <row r="93" spans="1:19" ht="12.75" customHeight="1">
      <c r="A93" s="68">
        <v>20</v>
      </c>
      <c r="B93" s="68" t="s">
        <v>102</v>
      </c>
      <c r="C93" s="69">
        <v>616010510236112</v>
      </c>
      <c r="D93" s="68" t="s">
        <v>103</v>
      </c>
      <c r="E93" s="68" t="s">
        <v>104</v>
      </c>
      <c r="F93" s="68" t="s">
        <v>10</v>
      </c>
      <c r="G93" s="68">
        <v>2012</v>
      </c>
      <c r="H93" s="67" t="s">
        <v>291</v>
      </c>
      <c r="I93" s="70">
        <v>1</v>
      </c>
      <c r="J93" s="71">
        <v>8.5</v>
      </c>
      <c r="K93" s="71">
        <v>8</v>
      </c>
      <c r="L93" s="71">
        <v>7.5</v>
      </c>
      <c r="M93" s="71">
        <v>7.5</v>
      </c>
      <c r="N93" s="71">
        <v>7.5</v>
      </c>
      <c r="O93" s="71">
        <f>SUM(J93:N93)</f>
        <v>39</v>
      </c>
      <c r="P93" s="72">
        <f>AVERAGE(O93:O95)</f>
        <v>40</v>
      </c>
      <c r="Q93" s="70">
        <v>4</v>
      </c>
      <c r="R93" s="73">
        <f>SUM(P93:Q96)</f>
        <v>44</v>
      </c>
      <c r="S93" s="70" t="s">
        <v>287</v>
      </c>
    </row>
    <row r="94" spans="1:19" ht="12.75">
      <c r="A94" s="68"/>
      <c r="B94" s="68"/>
      <c r="C94" s="68"/>
      <c r="D94" s="68"/>
      <c r="E94" s="68"/>
      <c r="F94" s="68"/>
      <c r="G94" s="68"/>
      <c r="H94" s="67"/>
      <c r="I94" s="70">
        <v>2</v>
      </c>
      <c r="J94" s="71">
        <v>9</v>
      </c>
      <c r="K94" s="71">
        <v>8.5</v>
      </c>
      <c r="L94" s="71">
        <v>8</v>
      </c>
      <c r="M94" s="71">
        <v>8</v>
      </c>
      <c r="N94" s="71">
        <v>8</v>
      </c>
      <c r="O94" s="71">
        <f>SUM(J94:N94)</f>
        <v>41.5</v>
      </c>
      <c r="P94" s="72"/>
      <c r="Q94" s="72"/>
      <c r="R94" s="73"/>
      <c r="S94" s="70"/>
    </row>
    <row r="95" spans="1:19" ht="12.75">
      <c r="A95" s="68"/>
      <c r="B95" s="68"/>
      <c r="C95" s="68"/>
      <c r="D95" s="68"/>
      <c r="E95" s="68"/>
      <c r="F95" s="68"/>
      <c r="G95" s="68"/>
      <c r="H95" s="67"/>
      <c r="I95" s="70">
        <v>3</v>
      </c>
      <c r="J95" s="71">
        <v>8.5</v>
      </c>
      <c r="K95" s="71">
        <v>8</v>
      </c>
      <c r="L95" s="71">
        <v>7.5</v>
      </c>
      <c r="M95" s="71">
        <v>7.5</v>
      </c>
      <c r="N95" s="71">
        <v>8</v>
      </c>
      <c r="O95" s="71">
        <f>SUM(J95:N95)</f>
        <v>39.5</v>
      </c>
      <c r="P95" s="72"/>
      <c r="Q95" s="72"/>
      <c r="R95" s="73"/>
      <c r="S95" s="70"/>
    </row>
    <row r="96" spans="1:19" ht="12.75">
      <c r="A96" s="68"/>
      <c r="B96" s="68"/>
      <c r="C96" s="68"/>
      <c r="D96" s="68"/>
      <c r="E96" s="68"/>
      <c r="F96" s="68"/>
      <c r="G96" s="68"/>
      <c r="H96" s="67"/>
      <c r="I96" s="79" t="s">
        <v>272</v>
      </c>
      <c r="J96" s="80">
        <f aca="true" t="shared" si="19" ref="J96:O96">SUM(J93:J95)</f>
        <v>26</v>
      </c>
      <c r="K96" s="80">
        <f t="shared" si="19"/>
        <v>24.5</v>
      </c>
      <c r="L96" s="80">
        <f t="shared" si="19"/>
        <v>23</v>
      </c>
      <c r="M96" s="80">
        <f t="shared" si="19"/>
        <v>23</v>
      </c>
      <c r="N96" s="80">
        <f t="shared" si="19"/>
        <v>23.5</v>
      </c>
      <c r="O96" s="81">
        <f t="shared" si="19"/>
        <v>120</v>
      </c>
      <c r="P96" s="72"/>
      <c r="Q96" s="72"/>
      <c r="R96" s="73"/>
      <c r="S96" s="70"/>
    </row>
    <row r="97" spans="1:19" ht="12.75" customHeight="1">
      <c r="A97" s="68">
        <v>21</v>
      </c>
      <c r="B97" s="68" t="s">
        <v>107</v>
      </c>
      <c r="C97" s="69">
        <v>616010530025312</v>
      </c>
      <c r="D97" s="83" t="s">
        <v>53</v>
      </c>
      <c r="E97" s="68" t="s">
        <v>108</v>
      </c>
      <c r="F97" s="68" t="s">
        <v>10</v>
      </c>
      <c r="G97" s="68">
        <v>2012</v>
      </c>
      <c r="H97" s="86" t="s">
        <v>56</v>
      </c>
      <c r="I97" s="70">
        <v>1</v>
      </c>
      <c r="J97" s="71">
        <v>9.5</v>
      </c>
      <c r="K97" s="71">
        <v>9</v>
      </c>
      <c r="L97" s="71">
        <v>8</v>
      </c>
      <c r="M97" s="71">
        <v>8</v>
      </c>
      <c r="N97" s="71">
        <v>8.5</v>
      </c>
      <c r="O97" s="71">
        <f>SUM(J97:N97)</f>
        <v>43</v>
      </c>
      <c r="P97" s="72">
        <f>AVERAGE(O97:O99)</f>
        <v>43.166666666666664</v>
      </c>
      <c r="Q97" s="70">
        <v>4</v>
      </c>
      <c r="R97" s="73">
        <f>SUM(P97:Q100)</f>
        <v>47.166666666666664</v>
      </c>
      <c r="S97" s="70" t="s">
        <v>284</v>
      </c>
    </row>
    <row r="98" spans="1:19" ht="12.75">
      <c r="A98" s="68"/>
      <c r="B98" s="68"/>
      <c r="C98" s="68"/>
      <c r="D98" s="83"/>
      <c r="E98" s="68"/>
      <c r="F98" s="68"/>
      <c r="G98" s="68"/>
      <c r="H98" s="86"/>
      <c r="I98" s="70">
        <v>2</v>
      </c>
      <c r="J98" s="71">
        <v>9.5</v>
      </c>
      <c r="K98" s="71">
        <v>9</v>
      </c>
      <c r="L98" s="71">
        <v>8</v>
      </c>
      <c r="M98" s="71">
        <v>8</v>
      </c>
      <c r="N98" s="71">
        <v>8.5</v>
      </c>
      <c r="O98" s="71">
        <f>SUM(J98:N98)</f>
        <v>43</v>
      </c>
      <c r="P98" s="72"/>
      <c r="Q98" s="72"/>
      <c r="R98" s="73"/>
      <c r="S98" s="70"/>
    </row>
    <row r="99" spans="1:19" ht="12.75">
      <c r="A99" s="68"/>
      <c r="B99" s="68"/>
      <c r="C99" s="68"/>
      <c r="D99" s="83"/>
      <c r="E99" s="68"/>
      <c r="F99" s="68"/>
      <c r="G99" s="68"/>
      <c r="H99" s="86"/>
      <c r="I99" s="70">
        <v>3</v>
      </c>
      <c r="J99" s="71">
        <v>9.5</v>
      </c>
      <c r="K99" s="71">
        <v>9</v>
      </c>
      <c r="L99" s="71">
        <v>8.5</v>
      </c>
      <c r="M99" s="71">
        <v>8</v>
      </c>
      <c r="N99" s="71">
        <v>8.5</v>
      </c>
      <c r="O99" s="71">
        <f>SUM(J99:N99)</f>
        <v>43.5</v>
      </c>
      <c r="P99" s="72"/>
      <c r="Q99" s="72"/>
      <c r="R99" s="73"/>
      <c r="S99" s="70"/>
    </row>
    <row r="100" spans="1:19" ht="12.75">
      <c r="A100" s="68"/>
      <c r="B100" s="68"/>
      <c r="C100" s="68"/>
      <c r="D100" s="83"/>
      <c r="E100" s="68"/>
      <c r="F100" s="68"/>
      <c r="G100" s="68"/>
      <c r="H100" s="86"/>
      <c r="I100" s="79" t="s">
        <v>272</v>
      </c>
      <c r="J100" s="80">
        <f aca="true" t="shared" si="20" ref="J100:O100">SUM(J97:J99)</f>
        <v>28.5</v>
      </c>
      <c r="K100" s="80">
        <f t="shared" si="20"/>
        <v>27</v>
      </c>
      <c r="L100" s="80">
        <f t="shared" si="20"/>
        <v>24.5</v>
      </c>
      <c r="M100" s="80">
        <f t="shared" si="20"/>
        <v>24</v>
      </c>
      <c r="N100" s="80">
        <f t="shared" si="20"/>
        <v>25.5</v>
      </c>
      <c r="O100" s="81">
        <f t="shared" si="20"/>
        <v>129.5</v>
      </c>
      <c r="P100" s="72"/>
      <c r="Q100" s="72"/>
      <c r="R100" s="73"/>
      <c r="S100" s="70"/>
    </row>
    <row r="101" spans="1:19" ht="12.75" customHeight="1">
      <c r="A101" s="68">
        <v>22</v>
      </c>
      <c r="B101" s="68" t="s">
        <v>109</v>
      </c>
      <c r="C101" s="69">
        <v>616010630150512</v>
      </c>
      <c r="D101" s="83" t="s">
        <v>110</v>
      </c>
      <c r="E101" s="68" t="s">
        <v>111</v>
      </c>
      <c r="F101" s="68" t="s">
        <v>112</v>
      </c>
      <c r="G101" s="68">
        <v>2012</v>
      </c>
      <c r="H101" s="86" t="s">
        <v>114</v>
      </c>
      <c r="I101" s="70">
        <v>1</v>
      </c>
      <c r="J101" s="71"/>
      <c r="K101" s="71"/>
      <c r="L101" s="71"/>
      <c r="M101" s="71"/>
      <c r="N101" s="71"/>
      <c r="O101" s="71">
        <f>SUM(J101:N101)</f>
        <v>0</v>
      </c>
      <c r="P101" s="72">
        <f>AVERAGE(O101:O103)</f>
        <v>0</v>
      </c>
      <c r="Q101" s="70"/>
      <c r="R101" s="73">
        <f>SUM(P101:Q104)</f>
        <v>0</v>
      </c>
      <c r="S101" s="70" t="s">
        <v>276</v>
      </c>
    </row>
    <row r="102" spans="1:19" ht="12.75">
      <c r="A102" s="68"/>
      <c r="B102" s="68"/>
      <c r="C102" s="68"/>
      <c r="D102" s="83"/>
      <c r="E102" s="68"/>
      <c r="F102" s="68"/>
      <c r="G102" s="68"/>
      <c r="H102" s="86"/>
      <c r="I102" s="70">
        <v>2</v>
      </c>
      <c r="J102" s="71"/>
      <c r="K102" s="71"/>
      <c r="L102" s="71"/>
      <c r="M102" s="71"/>
      <c r="N102" s="71"/>
      <c r="O102" s="71">
        <f>SUM(J102:N102)</f>
        <v>0</v>
      </c>
      <c r="P102" s="72"/>
      <c r="Q102" s="72"/>
      <c r="R102" s="73"/>
      <c r="S102" s="70"/>
    </row>
    <row r="103" spans="1:19" ht="12.75">
      <c r="A103" s="68"/>
      <c r="B103" s="68"/>
      <c r="C103" s="68"/>
      <c r="D103" s="83"/>
      <c r="E103" s="68"/>
      <c r="F103" s="68"/>
      <c r="G103" s="68"/>
      <c r="H103" s="86"/>
      <c r="I103" s="70">
        <v>3</v>
      </c>
      <c r="J103" s="71"/>
      <c r="K103" s="71"/>
      <c r="L103" s="71"/>
      <c r="M103" s="71"/>
      <c r="N103" s="71"/>
      <c r="O103" s="71">
        <f>SUM(J103:N103)</f>
        <v>0</v>
      </c>
      <c r="P103" s="72"/>
      <c r="Q103" s="72"/>
      <c r="R103" s="73"/>
      <c r="S103" s="70"/>
    </row>
    <row r="104" spans="1:19" ht="18.75" customHeight="1">
      <c r="A104" s="68"/>
      <c r="B104" s="68"/>
      <c r="C104" s="68"/>
      <c r="D104" s="83"/>
      <c r="E104" s="68"/>
      <c r="F104" s="68"/>
      <c r="G104" s="68"/>
      <c r="H104" s="86"/>
      <c r="I104" s="79" t="s">
        <v>272</v>
      </c>
      <c r="J104" s="80">
        <f aca="true" t="shared" si="21" ref="J104:O104">SUM(J101:J103)</f>
        <v>0</v>
      </c>
      <c r="K104" s="80">
        <f t="shared" si="21"/>
        <v>0</v>
      </c>
      <c r="L104" s="80">
        <f t="shared" si="21"/>
        <v>0</v>
      </c>
      <c r="M104" s="80">
        <f t="shared" si="21"/>
        <v>0</v>
      </c>
      <c r="N104" s="80">
        <f t="shared" si="21"/>
        <v>0</v>
      </c>
      <c r="O104" s="81">
        <f t="shared" si="21"/>
        <v>0</v>
      </c>
      <c r="P104" s="72"/>
      <c r="Q104" s="72"/>
      <c r="R104" s="73"/>
      <c r="S104" s="70"/>
    </row>
    <row r="105" spans="1:19" ht="12.75" customHeight="1">
      <c r="A105" s="68">
        <v>23</v>
      </c>
      <c r="B105" s="68" t="s">
        <v>115</v>
      </c>
      <c r="C105" s="69">
        <v>616010660589412</v>
      </c>
      <c r="D105" s="68" t="s">
        <v>116</v>
      </c>
      <c r="E105" s="68" t="s">
        <v>117</v>
      </c>
      <c r="F105" s="68" t="s">
        <v>10</v>
      </c>
      <c r="G105" s="68">
        <v>2012</v>
      </c>
      <c r="H105" s="67" t="s">
        <v>119</v>
      </c>
      <c r="I105" s="70">
        <v>1</v>
      </c>
      <c r="J105" s="71">
        <v>8</v>
      </c>
      <c r="K105" s="71">
        <v>8</v>
      </c>
      <c r="L105" s="71">
        <v>7.5</v>
      </c>
      <c r="M105" s="71">
        <v>7.5</v>
      </c>
      <c r="N105" s="71">
        <v>7.5</v>
      </c>
      <c r="O105" s="71">
        <f>SUM(J105:N105)</f>
        <v>38.5</v>
      </c>
      <c r="P105" s="72">
        <f>AVERAGE(O105:O107)</f>
        <v>37.5</v>
      </c>
      <c r="Q105" s="70">
        <v>3.5</v>
      </c>
      <c r="R105" s="73">
        <f>SUM(P105:Q108)</f>
        <v>41</v>
      </c>
      <c r="S105" s="70" t="s">
        <v>292</v>
      </c>
    </row>
    <row r="106" spans="1:19" ht="12.75">
      <c r="A106" s="68"/>
      <c r="B106" s="68"/>
      <c r="C106" s="68"/>
      <c r="D106" s="68"/>
      <c r="E106" s="68"/>
      <c r="F106" s="68"/>
      <c r="G106" s="68"/>
      <c r="H106" s="67"/>
      <c r="I106" s="70">
        <v>2</v>
      </c>
      <c r="J106" s="71">
        <v>7.5</v>
      </c>
      <c r="K106" s="71">
        <v>7.5</v>
      </c>
      <c r="L106" s="71">
        <v>7</v>
      </c>
      <c r="M106" s="71">
        <v>8</v>
      </c>
      <c r="N106" s="71">
        <v>7</v>
      </c>
      <c r="O106" s="71">
        <f>SUM(J106:N106)</f>
        <v>37</v>
      </c>
      <c r="P106" s="72"/>
      <c r="Q106" s="72"/>
      <c r="R106" s="73"/>
      <c r="S106" s="70"/>
    </row>
    <row r="107" spans="1:19" ht="12.75">
      <c r="A107" s="68"/>
      <c r="B107" s="68"/>
      <c r="C107" s="68"/>
      <c r="D107" s="68"/>
      <c r="E107" s="68"/>
      <c r="F107" s="68"/>
      <c r="G107" s="68"/>
      <c r="H107" s="67"/>
      <c r="I107" s="70">
        <v>3</v>
      </c>
      <c r="J107" s="71">
        <v>7.5</v>
      </c>
      <c r="K107" s="71">
        <v>7.5</v>
      </c>
      <c r="L107" s="71">
        <v>7</v>
      </c>
      <c r="M107" s="71">
        <v>7.5</v>
      </c>
      <c r="N107" s="71">
        <v>7.5</v>
      </c>
      <c r="O107" s="71">
        <f>SUM(J107:N107)</f>
        <v>37</v>
      </c>
      <c r="P107" s="72"/>
      <c r="Q107" s="72"/>
      <c r="R107" s="73"/>
      <c r="S107" s="70"/>
    </row>
    <row r="108" spans="1:19" ht="12.75">
      <c r="A108" s="68"/>
      <c r="B108" s="68"/>
      <c r="C108" s="68"/>
      <c r="D108" s="68"/>
      <c r="E108" s="68"/>
      <c r="F108" s="68"/>
      <c r="G108" s="68"/>
      <c r="H108" s="67"/>
      <c r="I108" s="79" t="s">
        <v>272</v>
      </c>
      <c r="J108" s="80">
        <f aca="true" t="shared" si="22" ref="J108:O108">SUM(J105:J107)</f>
        <v>23</v>
      </c>
      <c r="K108" s="80">
        <f t="shared" si="22"/>
        <v>23</v>
      </c>
      <c r="L108" s="80">
        <f t="shared" si="22"/>
        <v>21.5</v>
      </c>
      <c r="M108" s="80">
        <f t="shared" si="22"/>
        <v>23</v>
      </c>
      <c r="N108" s="80">
        <f t="shared" si="22"/>
        <v>22</v>
      </c>
      <c r="O108" s="81">
        <f t="shared" si="22"/>
        <v>112.5</v>
      </c>
      <c r="P108" s="72"/>
      <c r="Q108" s="72"/>
      <c r="R108" s="73"/>
      <c r="S108" s="70"/>
    </row>
    <row r="109" spans="1:19" ht="12.75" customHeight="1">
      <c r="A109" s="68">
        <v>24</v>
      </c>
      <c r="B109" s="68" t="s">
        <v>120</v>
      </c>
      <c r="C109" s="69">
        <v>616010510189512</v>
      </c>
      <c r="D109" s="68" t="s">
        <v>293</v>
      </c>
      <c r="E109" s="68" t="s">
        <v>122</v>
      </c>
      <c r="F109" s="68" t="s">
        <v>123</v>
      </c>
      <c r="G109" s="68">
        <v>2012</v>
      </c>
      <c r="H109" s="82" t="s">
        <v>125</v>
      </c>
      <c r="I109" s="70">
        <v>1</v>
      </c>
      <c r="J109" s="71">
        <v>8.5</v>
      </c>
      <c r="K109" s="71">
        <v>8</v>
      </c>
      <c r="L109" s="71">
        <v>8</v>
      </c>
      <c r="M109" s="71">
        <v>9</v>
      </c>
      <c r="N109" s="71">
        <v>9.5</v>
      </c>
      <c r="O109" s="71">
        <f>SUM(J109:N109)</f>
        <v>43</v>
      </c>
      <c r="P109" s="72">
        <f>AVERAGE(O109:O111)</f>
        <v>42.833333333333336</v>
      </c>
      <c r="Q109" s="70">
        <v>4</v>
      </c>
      <c r="R109" s="73">
        <f>SUM(P109:Q112)</f>
        <v>46.833333333333336</v>
      </c>
      <c r="S109" s="70" t="s">
        <v>279</v>
      </c>
    </row>
    <row r="110" spans="1:19" ht="12.75">
      <c r="A110" s="68"/>
      <c r="B110" s="68"/>
      <c r="C110" s="68"/>
      <c r="D110" s="68"/>
      <c r="E110" s="68"/>
      <c r="F110" s="68"/>
      <c r="G110" s="68"/>
      <c r="H110" s="82"/>
      <c r="I110" s="70">
        <v>2</v>
      </c>
      <c r="J110" s="71">
        <v>9</v>
      </c>
      <c r="K110" s="71">
        <v>8</v>
      </c>
      <c r="L110" s="71">
        <v>8</v>
      </c>
      <c r="M110" s="71">
        <v>9</v>
      </c>
      <c r="N110" s="71">
        <v>9.5</v>
      </c>
      <c r="O110" s="71">
        <f>SUM(J110:N110)</f>
        <v>43.5</v>
      </c>
      <c r="P110" s="72"/>
      <c r="Q110" s="72"/>
      <c r="R110" s="73"/>
      <c r="S110" s="70"/>
    </row>
    <row r="111" spans="1:19" ht="12.75">
      <c r="A111" s="68"/>
      <c r="B111" s="68"/>
      <c r="C111" s="68"/>
      <c r="D111" s="68"/>
      <c r="E111" s="68"/>
      <c r="F111" s="68"/>
      <c r="G111" s="68"/>
      <c r="H111" s="82"/>
      <c r="I111" s="70">
        <v>3</v>
      </c>
      <c r="J111" s="71">
        <v>8.5</v>
      </c>
      <c r="K111" s="71">
        <v>8</v>
      </c>
      <c r="L111" s="71">
        <v>8</v>
      </c>
      <c r="M111" s="71">
        <v>8.5</v>
      </c>
      <c r="N111" s="71">
        <v>9</v>
      </c>
      <c r="O111" s="71">
        <f>SUM(J111:N111)</f>
        <v>42</v>
      </c>
      <c r="P111" s="72"/>
      <c r="Q111" s="72"/>
      <c r="R111" s="73"/>
      <c r="S111" s="70"/>
    </row>
    <row r="112" spans="1:19" ht="12.75">
      <c r="A112" s="68"/>
      <c r="B112" s="68"/>
      <c r="C112" s="68"/>
      <c r="D112" s="68"/>
      <c r="E112" s="68"/>
      <c r="F112" s="68"/>
      <c r="G112" s="68"/>
      <c r="H112" s="82"/>
      <c r="I112" s="79" t="s">
        <v>272</v>
      </c>
      <c r="J112" s="80">
        <f aca="true" t="shared" si="23" ref="J112:O112">SUM(J109:J111)</f>
        <v>26</v>
      </c>
      <c r="K112" s="80">
        <f t="shared" si="23"/>
        <v>24</v>
      </c>
      <c r="L112" s="80">
        <f t="shared" si="23"/>
        <v>24</v>
      </c>
      <c r="M112" s="80">
        <f t="shared" si="23"/>
        <v>26.5</v>
      </c>
      <c r="N112" s="80">
        <f t="shared" si="23"/>
        <v>28</v>
      </c>
      <c r="O112" s="81">
        <f t="shared" si="23"/>
        <v>128.5</v>
      </c>
      <c r="P112" s="72"/>
      <c r="Q112" s="72"/>
      <c r="R112" s="73"/>
      <c r="S112" s="70"/>
    </row>
    <row r="113" spans="1:19" ht="12.75" customHeight="1">
      <c r="A113" s="68">
        <v>25</v>
      </c>
      <c r="B113" s="68" t="s">
        <v>294</v>
      </c>
      <c r="C113" s="69">
        <v>616010530011012</v>
      </c>
      <c r="D113" s="68" t="s">
        <v>127</v>
      </c>
      <c r="E113" s="68" t="s">
        <v>128</v>
      </c>
      <c r="F113" s="68" t="s">
        <v>27</v>
      </c>
      <c r="G113" s="68">
        <v>2012</v>
      </c>
      <c r="H113" s="86" t="s">
        <v>129</v>
      </c>
      <c r="I113" s="70">
        <v>1</v>
      </c>
      <c r="J113" s="71"/>
      <c r="K113" s="71"/>
      <c r="L113" s="71"/>
      <c r="M113" s="71"/>
      <c r="N113" s="71"/>
      <c r="O113" s="71">
        <f>SUM(J113:N113)</f>
        <v>0</v>
      </c>
      <c r="P113" s="72">
        <f>AVERAGE(O113:O115)</f>
        <v>0</v>
      </c>
      <c r="Q113" s="70"/>
      <c r="R113" s="73">
        <f>SUM(P113:Q116)</f>
        <v>0</v>
      </c>
      <c r="S113" s="70" t="s">
        <v>276</v>
      </c>
    </row>
    <row r="114" spans="1:19" ht="12.75">
      <c r="A114" s="68"/>
      <c r="B114" s="68"/>
      <c r="C114" s="68"/>
      <c r="D114" s="68"/>
      <c r="E114" s="68"/>
      <c r="F114" s="68"/>
      <c r="G114" s="68"/>
      <c r="H114" s="86"/>
      <c r="I114" s="70">
        <v>2</v>
      </c>
      <c r="J114" s="71"/>
      <c r="K114" s="71"/>
      <c r="L114" s="71"/>
      <c r="M114" s="71"/>
      <c r="N114" s="71"/>
      <c r="O114" s="71">
        <f>SUM(J114:N114)</f>
        <v>0</v>
      </c>
      <c r="P114" s="72"/>
      <c r="Q114" s="72"/>
      <c r="R114" s="73"/>
      <c r="S114" s="70"/>
    </row>
    <row r="115" spans="1:19" ht="12.75">
      <c r="A115" s="68"/>
      <c r="B115" s="68"/>
      <c r="C115" s="68"/>
      <c r="D115" s="68"/>
      <c r="E115" s="68"/>
      <c r="F115" s="68"/>
      <c r="G115" s="68"/>
      <c r="H115" s="86"/>
      <c r="I115" s="70">
        <v>3</v>
      </c>
      <c r="J115" s="71"/>
      <c r="K115" s="71"/>
      <c r="L115" s="71"/>
      <c r="M115" s="71"/>
      <c r="N115" s="71"/>
      <c r="O115" s="71">
        <f>SUM(J115:N115)</f>
        <v>0</v>
      </c>
      <c r="P115" s="72"/>
      <c r="Q115" s="72"/>
      <c r="R115" s="73"/>
      <c r="S115" s="70"/>
    </row>
    <row r="116" spans="1:19" ht="12.75">
      <c r="A116" s="68"/>
      <c r="B116" s="68"/>
      <c r="C116" s="68"/>
      <c r="D116" s="68"/>
      <c r="E116" s="68"/>
      <c r="F116" s="68"/>
      <c r="G116" s="68"/>
      <c r="H116" s="86"/>
      <c r="I116" s="79" t="s">
        <v>272</v>
      </c>
      <c r="J116" s="80">
        <f aca="true" t="shared" si="24" ref="J116:O116">SUM(J113:J115)</f>
        <v>0</v>
      </c>
      <c r="K116" s="80">
        <f t="shared" si="24"/>
        <v>0</v>
      </c>
      <c r="L116" s="80">
        <f t="shared" si="24"/>
        <v>0</v>
      </c>
      <c r="M116" s="80">
        <f t="shared" si="24"/>
        <v>0</v>
      </c>
      <c r="N116" s="80">
        <f t="shared" si="24"/>
        <v>0</v>
      </c>
      <c r="O116" s="81">
        <f t="shared" si="24"/>
        <v>0</v>
      </c>
      <c r="P116" s="72"/>
      <c r="Q116" s="72"/>
      <c r="R116" s="73"/>
      <c r="S116" s="70"/>
    </row>
    <row r="117" spans="1:19" ht="12.75" customHeight="1">
      <c r="A117" s="68">
        <v>26</v>
      </c>
      <c r="B117" s="68" t="s">
        <v>130</v>
      </c>
      <c r="C117" s="69">
        <v>616010580367312</v>
      </c>
      <c r="D117" s="68" t="s">
        <v>131</v>
      </c>
      <c r="E117" s="68" t="s">
        <v>132</v>
      </c>
      <c r="F117" s="68" t="s">
        <v>10</v>
      </c>
      <c r="G117" s="68">
        <v>2012</v>
      </c>
      <c r="H117" s="67" t="s">
        <v>134</v>
      </c>
      <c r="I117" s="70">
        <v>1</v>
      </c>
      <c r="J117" s="71"/>
      <c r="K117" s="71"/>
      <c r="L117" s="71"/>
      <c r="M117" s="71"/>
      <c r="N117" s="71"/>
      <c r="O117" s="71">
        <f>SUM(J117:N117)</f>
        <v>0</v>
      </c>
      <c r="P117" s="72">
        <f>AVERAGE(O117:O119)</f>
        <v>0</v>
      </c>
      <c r="Q117" s="70"/>
      <c r="R117" s="73">
        <f>SUM(P117:Q120)</f>
        <v>0</v>
      </c>
      <c r="S117" s="70" t="s">
        <v>276</v>
      </c>
    </row>
    <row r="118" spans="1:19" ht="12.75">
      <c r="A118" s="68"/>
      <c r="B118" s="68"/>
      <c r="C118" s="68"/>
      <c r="D118" s="68"/>
      <c r="E118" s="68"/>
      <c r="F118" s="68"/>
      <c r="G118" s="68"/>
      <c r="H118" s="67"/>
      <c r="I118" s="70">
        <v>2</v>
      </c>
      <c r="J118" s="71"/>
      <c r="K118" s="71"/>
      <c r="L118" s="71"/>
      <c r="M118" s="71"/>
      <c r="N118" s="71"/>
      <c r="O118" s="71">
        <f>SUM(J118:N118)</f>
        <v>0</v>
      </c>
      <c r="P118" s="72"/>
      <c r="Q118" s="72"/>
      <c r="R118" s="73"/>
      <c r="S118" s="70"/>
    </row>
    <row r="119" spans="1:19" ht="12.75">
      <c r="A119" s="68"/>
      <c r="B119" s="68"/>
      <c r="C119" s="68"/>
      <c r="D119" s="68"/>
      <c r="E119" s="68"/>
      <c r="F119" s="68"/>
      <c r="G119" s="68"/>
      <c r="H119" s="67"/>
      <c r="I119" s="70">
        <v>3</v>
      </c>
      <c r="J119" s="71"/>
      <c r="K119" s="71"/>
      <c r="L119" s="71"/>
      <c r="M119" s="71"/>
      <c r="N119" s="71"/>
      <c r="O119" s="71">
        <f>SUM(J119:N119)</f>
        <v>0</v>
      </c>
      <c r="P119" s="72"/>
      <c r="Q119" s="72"/>
      <c r="R119" s="73"/>
      <c r="S119" s="70"/>
    </row>
    <row r="120" spans="1:19" ht="12.75">
      <c r="A120" s="68"/>
      <c r="B120" s="68"/>
      <c r="C120" s="68"/>
      <c r="D120" s="68"/>
      <c r="E120" s="68"/>
      <c r="F120" s="68"/>
      <c r="G120" s="68"/>
      <c r="H120" s="67"/>
      <c r="I120" s="79" t="s">
        <v>272</v>
      </c>
      <c r="J120" s="80">
        <f aca="true" t="shared" si="25" ref="J120:O120">SUM(J117:J119)</f>
        <v>0</v>
      </c>
      <c r="K120" s="80">
        <f t="shared" si="25"/>
        <v>0</v>
      </c>
      <c r="L120" s="80">
        <f t="shared" si="25"/>
        <v>0</v>
      </c>
      <c r="M120" s="80">
        <f t="shared" si="25"/>
        <v>0</v>
      </c>
      <c r="N120" s="80">
        <f t="shared" si="25"/>
        <v>0</v>
      </c>
      <c r="O120" s="81">
        <f t="shared" si="25"/>
        <v>0</v>
      </c>
      <c r="P120" s="72"/>
      <c r="Q120" s="72"/>
      <c r="R120" s="73"/>
      <c r="S120" s="70"/>
    </row>
    <row r="121" spans="1:19" ht="12.75" customHeight="1">
      <c r="A121" s="56" t="s">
        <v>73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 spans="1:19" ht="12.75">
      <c r="A122" s="57" t="s">
        <v>254</v>
      </c>
      <c r="B122" s="57" t="s">
        <v>78</v>
      </c>
      <c r="C122" s="58" t="s">
        <v>255</v>
      </c>
      <c r="D122" s="57" t="s">
        <v>256</v>
      </c>
      <c r="E122" s="57" t="s">
        <v>257</v>
      </c>
      <c r="F122" s="57" t="s">
        <v>82</v>
      </c>
      <c r="G122" s="59" t="s">
        <v>258</v>
      </c>
      <c r="H122" s="60" t="s">
        <v>259</v>
      </c>
      <c r="I122" s="61" t="s">
        <v>260</v>
      </c>
      <c r="J122" s="61" t="s">
        <v>261</v>
      </c>
      <c r="K122" s="61" t="s">
        <v>262</v>
      </c>
      <c r="L122" s="61" t="s">
        <v>263</v>
      </c>
      <c r="M122" s="61" t="s">
        <v>264</v>
      </c>
      <c r="N122" s="61" t="s">
        <v>265</v>
      </c>
      <c r="O122" s="61" t="s">
        <v>266</v>
      </c>
      <c r="P122" s="61" t="s">
        <v>267</v>
      </c>
      <c r="Q122" s="61" t="s">
        <v>268</v>
      </c>
      <c r="R122" s="63" t="s">
        <v>269</v>
      </c>
      <c r="S122" s="61" t="s">
        <v>270</v>
      </c>
    </row>
    <row r="123" spans="1:19" ht="12.75" customHeight="1">
      <c r="A123" s="68">
        <v>27</v>
      </c>
      <c r="B123" s="68" t="s">
        <v>135</v>
      </c>
      <c r="C123" s="69">
        <v>616010660185412</v>
      </c>
      <c r="D123" s="68" t="s">
        <v>136</v>
      </c>
      <c r="E123" s="68" t="s">
        <v>137</v>
      </c>
      <c r="F123" s="68" t="s">
        <v>10</v>
      </c>
      <c r="G123" s="68">
        <v>2012</v>
      </c>
      <c r="H123" s="86" t="s">
        <v>139</v>
      </c>
      <c r="I123" s="70">
        <v>1</v>
      </c>
      <c r="J123" s="71">
        <v>8.5</v>
      </c>
      <c r="K123" s="71">
        <v>8.5</v>
      </c>
      <c r="L123" s="71">
        <v>7.5</v>
      </c>
      <c r="M123" s="71">
        <v>8</v>
      </c>
      <c r="N123" s="71">
        <v>9</v>
      </c>
      <c r="O123" s="71">
        <f>SUM(J123:N123)</f>
        <v>41.5</v>
      </c>
      <c r="P123" s="72">
        <f>AVERAGE(O123:O125)</f>
        <v>40.333333333333336</v>
      </c>
      <c r="Q123" s="70">
        <v>4</v>
      </c>
      <c r="R123" s="73">
        <f>SUM(P123:Q126)</f>
        <v>44.333333333333336</v>
      </c>
      <c r="S123" s="70" t="s">
        <v>282</v>
      </c>
    </row>
    <row r="124" spans="1:19" ht="12.75">
      <c r="A124" s="68"/>
      <c r="B124" s="68"/>
      <c r="C124" s="68"/>
      <c r="D124" s="68"/>
      <c r="E124" s="68"/>
      <c r="F124" s="68"/>
      <c r="G124" s="68"/>
      <c r="H124" s="86"/>
      <c r="I124" s="70">
        <v>2</v>
      </c>
      <c r="J124" s="71">
        <v>8</v>
      </c>
      <c r="K124" s="71">
        <v>8.5</v>
      </c>
      <c r="L124" s="71">
        <v>7</v>
      </c>
      <c r="M124" s="71">
        <v>7.5</v>
      </c>
      <c r="N124" s="71">
        <v>8.5</v>
      </c>
      <c r="O124" s="71">
        <f>SUM(J124:N124)</f>
        <v>39.5</v>
      </c>
      <c r="P124" s="72"/>
      <c r="Q124" s="72"/>
      <c r="R124" s="73"/>
      <c r="S124" s="70"/>
    </row>
    <row r="125" spans="1:19" ht="12.75">
      <c r="A125" s="68"/>
      <c r="B125" s="68"/>
      <c r="C125" s="68"/>
      <c r="D125" s="68"/>
      <c r="E125" s="68"/>
      <c r="F125" s="68"/>
      <c r="G125" s="68"/>
      <c r="H125" s="86"/>
      <c r="I125" s="70">
        <v>3</v>
      </c>
      <c r="J125" s="71">
        <v>8.5</v>
      </c>
      <c r="K125" s="71">
        <v>8.5</v>
      </c>
      <c r="L125" s="71">
        <v>7</v>
      </c>
      <c r="M125" s="71">
        <v>7.5</v>
      </c>
      <c r="N125" s="71">
        <v>8.5</v>
      </c>
      <c r="O125" s="71">
        <f>SUM(J125:N125)</f>
        <v>40</v>
      </c>
      <c r="P125" s="72"/>
      <c r="Q125" s="72"/>
      <c r="R125" s="73"/>
      <c r="S125" s="70"/>
    </row>
    <row r="126" spans="1:19" ht="12.75">
      <c r="A126" s="68"/>
      <c r="B126" s="68"/>
      <c r="C126" s="68"/>
      <c r="D126" s="68"/>
      <c r="E126" s="68"/>
      <c r="F126" s="68"/>
      <c r="G126" s="68"/>
      <c r="H126" s="86"/>
      <c r="I126" s="79" t="s">
        <v>272</v>
      </c>
      <c r="J126" s="80">
        <f aca="true" t="shared" si="26" ref="J126:O126">SUM(J123:J125)</f>
        <v>25</v>
      </c>
      <c r="K126" s="80">
        <f t="shared" si="26"/>
        <v>25.5</v>
      </c>
      <c r="L126" s="80">
        <f t="shared" si="26"/>
        <v>21.5</v>
      </c>
      <c r="M126" s="80">
        <f t="shared" si="26"/>
        <v>23</v>
      </c>
      <c r="N126" s="80">
        <f t="shared" si="26"/>
        <v>26</v>
      </c>
      <c r="O126" s="81">
        <f t="shared" si="26"/>
        <v>121</v>
      </c>
      <c r="P126" s="72"/>
      <c r="Q126" s="72"/>
      <c r="R126" s="73"/>
      <c r="S126" s="70"/>
    </row>
    <row r="127" spans="1:19" ht="12.75" customHeight="1">
      <c r="A127" s="68">
        <v>28</v>
      </c>
      <c r="B127" s="68" t="s">
        <v>140</v>
      </c>
      <c r="C127" s="69">
        <v>616010530025112</v>
      </c>
      <c r="D127" s="68" t="s">
        <v>141</v>
      </c>
      <c r="E127" s="68" t="s">
        <v>142</v>
      </c>
      <c r="F127" s="68" t="s">
        <v>16</v>
      </c>
      <c r="G127" s="68">
        <v>2012</v>
      </c>
      <c r="H127" s="86" t="s">
        <v>56</v>
      </c>
      <c r="I127" s="70">
        <v>1</v>
      </c>
      <c r="J127" s="71">
        <v>9</v>
      </c>
      <c r="K127" s="71">
        <v>9</v>
      </c>
      <c r="L127" s="71">
        <v>8.5</v>
      </c>
      <c r="M127" s="71">
        <v>8.5</v>
      </c>
      <c r="N127" s="71">
        <v>8.5</v>
      </c>
      <c r="O127" s="71">
        <f>SUM(J127:N127)</f>
        <v>43.5</v>
      </c>
      <c r="P127" s="72">
        <f>AVERAGE(O127:O129)</f>
        <v>43.833333333333336</v>
      </c>
      <c r="Q127" s="70">
        <v>4.5</v>
      </c>
      <c r="R127" s="73">
        <f>SUM(P127:Q130)</f>
        <v>48.333333333333336</v>
      </c>
      <c r="S127" s="70" t="s">
        <v>288</v>
      </c>
    </row>
    <row r="128" spans="1:19" ht="12.75">
      <c r="A128" s="68"/>
      <c r="B128" s="68"/>
      <c r="C128" s="68"/>
      <c r="D128" s="68"/>
      <c r="E128" s="68"/>
      <c r="F128" s="68"/>
      <c r="G128" s="68"/>
      <c r="H128" s="86"/>
      <c r="I128" s="70">
        <v>2</v>
      </c>
      <c r="J128" s="71">
        <v>9.5</v>
      </c>
      <c r="K128" s="71">
        <v>9</v>
      </c>
      <c r="L128" s="71">
        <v>8.5</v>
      </c>
      <c r="M128" s="71">
        <v>8</v>
      </c>
      <c r="N128" s="71">
        <v>8.5</v>
      </c>
      <c r="O128" s="71">
        <f>SUM(J128:N128)</f>
        <v>43.5</v>
      </c>
      <c r="P128" s="72"/>
      <c r="Q128" s="72"/>
      <c r="R128" s="73"/>
      <c r="S128" s="70"/>
    </row>
    <row r="129" spans="1:19" ht="12.75">
      <c r="A129" s="68"/>
      <c r="B129" s="68"/>
      <c r="C129" s="68"/>
      <c r="D129" s="68"/>
      <c r="E129" s="68"/>
      <c r="F129" s="68"/>
      <c r="G129" s="68"/>
      <c r="H129" s="86"/>
      <c r="I129" s="70">
        <v>3</v>
      </c>
      <c r="J129" s="71">
        <v>9.5</v>
      </c>
      <c r="K129" s="71">
        <v>9</v>
      </c>
      <c r="L129" s="71">
        <v>8.5</v>
      </c>
      <c r="M129" s="71">
        <v>8.5</v>
      </c>
      <c r="N129" s="71">
        <v>9</v>
      </c>
      <c r="O129" s="71">
        <f>SUM(J129:N129)</f>
        <v>44.5</v>
      </c>
      <c r="P129" s="72"/>
      <c r="Q129" s="72"/>
      <c r="R129" s="73"/>
      <c r="S129" s="70"/>
    </row>
    <row r="130" spans="1:19" ht="12.75">
      <c r="A130" s="68"/>
      <c r="B130" s="68"/>
      <c r="C130" s="68"/>
      <c r="D130" s="68"/>
      <c r="E130" s="68"/>
      <c r="F130" s="68"/>
      <c r="G130" s="68"/>
      <c r="H130" s="86"/>
      <c r="I130" s="79" t="s">
        <v>272</v>
      </c>
      <c r="J130" s="80">
        <f aca="true" t="shared" si="27" ref="J130:O130">SUM(J127:J129)</f>
        <v>28</v>
      </c>
      <c r="K130" s="80">
        <f t="shared" si="27"/>
        <v>27</v>
      </c>
      <c r="L130" s="80">
        <f t="shared" si="27"/>
        <v>25.5</v>
      </c>
      <c r="M130" s="80">
        <f t="shared" si="27"/>
        <v>25</v>
      </c>
      <c r="N130" s="80">
        <f t="shared" si="27"/>
        <v>26</v>
      </c>
      <c r="O130" s="81">
        <f t="shared" si="27"/>
        <v>131.5</v>
      </c>
      <c r="P130" s="72"/>
      <c r="Q130" s="72"/>
      <c r="R130" s="73"/>
      <c r="S130" s="70"/>
    </row>
    <row r="131" spans="1:19" ht="12.75" customHeight="1">
      <c r="A131" s="68">
        <v>29</v>
      </c>
      <c r="B131" s="68" t="s">
        <v>143</v>
      </c>
      <c r="C131" s="69">
        <v>616010600020312</v>
      </c>
      <c r="D131" s="68" t="s">
        <v>144</v>
      </c>
      <c r="E131" s="68" t="s">
        <v>145</v>
      </c>
      <c r="F131" s="68" t="s">
        <v>27</v>
      </c>
      <c r="G131" s="68">
        <v>2012</v>
      </c>
      <c r="H131" s="86" t="s">
        <v>147</v>
      </c>
      <c r="I131" s="70">
        <v>1</v>
      </c>
      <c r="J131" s="71">
        <v>8</v>
      </c>
      <c r="K131" s="71">
        <v>9</v>
      </c>
      <c r="L131" s="71">
        <v>7</v>
      </c>
      <c r="M131" s="71">
        <v>7.5</v>
      </c>
      <c r="N131" s="71">
        <v>7.5</v>
      </c>
      <c r="O131" s="71">
        <f>SUM(J131:N131)</f>
        <v>39</v>
      </c>
      <c r="P131" s="72">
        <f>AVERAGE(O131:O133)</f>
        <v>39.166666666666664</v>
      </c>
      <c r="Q131" s="70">
        <v>3.5</v>
      </c>
      <c r="R131" s="73">
        <f>SUM(P131:Q134)</f>
        <v>42.666666666666664</v>
      </c>
      <c r="S131" s="70" t="s">
        <v>277</v>
      </c>
    </row>
    <row r="132" spans="1:19" ht="12.75">
      <c r="A132" s="68"/>
      <c r="B132" s="68"/>
      <c r="C132" s="68"/>
      <c r="D132" s="68"/>
      <c r="E132" s="68"/>
      <c r="F132" s="68"/>
      <c r="G132" s="68"/>
      <c r="H132" s="86"/>
      <c r="I132" s="70">
        <v>2</v>
      </c>
      <c r="J132" s="71">
        <v>8.5</v>
      </c>
      <c r="K132" s="71">
        <v>9</v>
      </c>
      <c r="L132" s="71">
        <v>7</v>
      </c>
      <c r="M132" s="71">
        <v>7.5</v>
      </c>
      <c r="N132" s="71">
        <v>7</v>
      </c>
      <c r="O132" s="71">
        <f>SUM(J132:N132)</f>
        <v>39</v>
      </c>
      <c r="P132" s="72"/>
      <c r="Q132" s="72"/>
      <c r="R132" s="73"/>
      <c r="S132" s="70"/>
    </row>
    <row r="133" spans="1:19" ht="12.75">
      <c r="A133" s="68"/>
      <c r="B133" s="68"/>
      <c r="C133" s="68"/>
      <c r="D133" s="68"/>
      <c r="E133" s="68"/>
      <c r="F133" s="68"/>
      <c r="G133" s="68"/>
      <c r="H133" s="86"/>
      <c r="I133" s="70">
        <v>3</v>
      </c>
      <c r="J133" s="71">
        <v>8.5</v>
      </c>
      <c r="K133" s="71">
        <v>9</v>
      </c>
      <c r="L133" s="71">
        <v>7.5</v>
      </c>
      <c r="M133" s="71">
        <v>7.5</v>
      </c>
      <c r="N133" s="71">
        <v>7</v>
      </c>
      <c r="O133" s="71">
        <f>SUM(J133:N133)</f>
        <v>39.5</v>
      </c>
      <c r="P133" s="72"/>
      <c r="Q133" s="72"/>
      <c r="R133" s="73"/>
      <c r="S133" s="70"/>
    </row>
    <row r="134" spans="1:19" ht="12.75">
      <c r="A134" s="68"/>
      <c r="B134" s="68"/>
      <c r="C134" s="68"/>
      <c r="D134" s="68"/>
      <c r="E134" s="68"/>
      <c r="F134" s="68"/>
      <c r="G134" s="68"/>
      <c r="H134" s="86"/>
      <c r="I134" s="79" t="s">
        <v>272</v>
      </c>
      <c r="J134" s="80">
        <f aca="true" t="shared" si="28" ref="J134:O134">SUM(J131:J133)</f>
        <v>25</v>
      </c>
      <c r="K134" s="80">
        <f t="shared" si="28"/>
        <v>27</v>
      </c>
      <c r="L134" s="80">
        <f t="shared" si="28"/>
        <v>21.5</v>
      </c>
      <c r="M134" s="80">
        <f t="shared" si="28"/>
        <v>22.5</v>
      </c>
      <c r="N134" s="80">
        <f t="shared" si="28"/>
        <v>21.5</v>
      </c>
      <c r="O134" s="81">
        <f t="shared" si="28"/>
        <v>117.5</v>
      </c>
      <c r="P134" s="72"/>
      <c r="Q134" s="72"/>
      <c r="R134" s="73"/>
      <c r="S134" s="70"/>
    </row>
    <row r="135" spans="1:19" ht="12.75" customHeight="1">
      <c r="A135" s="68">
        <v>30</v>
      </c>
      <c r="B135" s="68" t="s">
        <v>148</v>
      </c>
      <c r="C135" s="69">
        <v>616010520105612</v>
      </c>
      <c r="D135" s="68" t="s">
        <v>149</v>
      </c>
      <c r="E135" s="68" t="s">
        <v>150</v>
      </c>
      <c r="F135" s="68" t="s">
        <v>10</v>
      </c>
      <c r="G135" s="68">
        <v>2012</v>
      </c>
      <c r="H135" s="86" t="s">
        <v>72</v>
      </c>
      <c r="I135" s="70">
        <v>1</v>
      </c>
      <c r="J135" s="71">
        <v>9</v>
      </c>
      <c r="K135" s="71">
        <v>8.5</v>
      </c>
      <c r="L135" s="71">
        <v>8.5</v>
      </c>
      <c r="M135" s="71">
        <v>8.5</v>
      </c>
      <c r="N135" s="71">
        <v>8</v>
      </c>
      <c r="O135" s="71">
        <f>SUM(J135:N135)</f>
        <v>42.5</v>
      </c>
      <c r="P135" s="72">
        <f>AVERAGE(O135:O137)</f>
        <v>41.166666666666664</v>
      </c>
      <c r="Q135" s="70">
        <v>4</v>
      </c>
      <c r="R135" s="73">
        <f>SUM(P135:Q138)</f>
        <v>45.166666666666664</v>
      </c>
      <c r="S135" s="70" t="s">
        <v>281</v>
      </c>
    </row>
    <row r="136" spans="1:19" ht="12.75">
      <c r="A136" s="68"/>
      <c r="B136" s="68"/>
      <c r="C136" s="68"/>
      <c r="D136" s="68"/>
      <c r="E136" s="68"/>
      <c r="F136" s="68"/>
      <c r="G136" s="68"/>
      <c r="H136" s="86"/>
      <c r="I136" s="70">
        <v>2</v>
      </c>
      <c r="J136" s="71">
        <v>8.5</v>
      </c>
      <c r="K136" s="71">
        <v>8.5</v>
      </c>
      <c r="L136" s="71">
        <v>8</v>
      </c>
      <c r="M136" s="71">
        <v>8.5</v>
      </c>
      <c r="N136" s="71">
        <v>7.5</v>
      </c>
      <c r="O136" s="71">
        <f>SUM(J136:N136)</f>
        <v>41</v>
      </c>
      <c r="P136" s="72"/>
      <c r="Q136" s="72"/>
      <c r="R136" s="73"/>
      <c r="S136" s="70"/>
    </row>
    <row r="137" spans="1:19" ht="12.75">
      <c r="A137" s="68"/>
      <c r="B137" s="68"/>
      <c r="C137" s="68"/>
      <c r="D137" s="68"/>
      <c r="E137" s="68"/>
      <c r="F137" s="68"/>
      <c r="G137" s="68"/>
      <c r="H137" s="86"/>
      <c r="I137" s="70">
        <v>3</v>
      </c>
      <c r="J137" s="71">
        <v>8.5</v>
      </c>
      <c r="K137" s="71">
        <v>8.5</v>
      </c>
      <c r="L137" s="71">
        <v>7.5</v>
      </c>
      <c r="M137" s="71">
        <v>8</v>
      </c>
      <c r="N137" s="71">
        <v>7.5</v>
      </c>
      <c r="O137" s="71">
        <f>SUM(J137:N137)</f>
        <v>40</v>
      </c>
      <c r="P137" s="72"/>
      <c r="Q137" s="72"/>
      <c r="R137" s="73"/>
      <c r="S137" s="70"/>
    </row>
    <row r="138" spans="1:19" ht="12.75">
      <c r="A138" s="68"/>
      <c r="B138" s="68"/>
      <c r="C138" s="68"/>
      <c r="D138" s="68"/>
      <c r="E138" s="68"/>
      <c r="F138" s="68"/>
      <c r="G138" s="68"/>
      <c r="H138" s="86"/>
      <c r="I138" s="79" t="s">
        <v>272</v>
      </c>
      <c r="J138" s="80">
        <f aca="true" t="shared" si="29" ref="J138:O138">SUM(J135:J137)</f>
        <v>26</v>
      </c>
      <c r="K138" s="80">
        <f t="shared" si="29"/>
        <v>25.5</v>
      </c>
      <c r="L138" s="80">
        <f t="shared" si="29"/>
        <v>24</v>
      </c>
      <c r="M138" s="80">
        <f t="shared" si="29"/>
        <v>25</v>
      </c>
      <c r="N138" s="80">
        <f t="shared" si="29"/>
        <v>23</v>
      </c>
      <c r="O138" s="81">
        <f t="shared" si="29"/>
        <v>123.5</v>
      </c>
      <c r="P138" s="72"/>
      <c r="Q138" s="72"/>
      <c r="R138" s="73"/>
      <c r="S138" s="70"/>
    </row>
    <row r="139" spans="1:19" ht="12.75" customHeight="1">
      <c r="A139" s="56" t="s">
        <v>151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 spans="1:19" ht="12.75">
      <c r="A140" s="57" t="s">
        <v>254</v>
      </c>
      <c r="B140" s="57" t="s">
        <v>78</v>
      </c>
      <c r="C140" s="58" t="s">
        <v>255</v>
      </c>
      <c r="D140" s="57" t="s">
        <v>256</v>
      </c>
      <c r="E140" s="57" t="s">
        <v>257</v>
      </c>
      <c r="F140" s="57" t="s">
        <v>82</v>
      </c>
      <c r="G140" s="59" t="s">
        <v>258</v>
      </c>
      <c r="H140" s="60" t="s">
        <v>259</v>
      </c>
      <c r="I140" s="61" t="s">
        <v>260</v>
      </c>
      <c r="J140" s="61" t="s">
        <v>261</v>
      </c>
      <c r="K140" s="61" t="s">
        <v>262</v>
      </c>
      <c r="L140" s="61" t="s">
        <v>263</v>
      </c>
      <c r="M140" s="61" t="s">
        <v>264</v>
      </c>
      <c r="N140" s="61" t="s">
        <v>265</v>
      </c>
      <c r="O140" s="61" t="s">
        <v>266</v>
      </c>
      <c r="P140" s="61" t="s">
        <v>267</v>
      </c>
      <c r="Q140" s="61" t="s">
        <v>268</v>
      </c>
      <c r="R140" s="63" t="s">
        <v>269</v>
      </c>
      <c r="S140" s="61" t="s">
        <v>270</v>
      </c>
    </row>
    <row r="141" spans="1:19" ht="12.75" customHeight="1">
      <c r="A141" s="68">
        <v>31</v>
      </c>
      <c r="B141" s="68" t="s">
        <v>152</v>
      </c>
      <c r="C141" s="69">
        <v>616010600177713</v>
      </c>
      <c r="D141" s="68" t="s">
        <v>153</v>
      </c>
      <c r="E141" s="68" t="s">
        <v>154</v>
      </c>
      <c r="F141" s="68" t="s">
        <v>10</v>
      </c>
      <c r="G141" s="68">
        <v>2013</v>
      </c>
      <c r="H141" s="67" t="s">
        <v>156</v>
      </c>
      <c r="I141" s="70">
        <v>1</v>
      </c>
      <c r="J141" s="71"/>
      <c r="K141" s="71"/>
      <c r="L141" s="71"/>
      <c r="M141" s="71"/>
      <c r="N141" s="71"/>
      <c r="O141" s="71">
        <f>SUM(J141:N141)</f>
        <v>0</v>
      </c>
      <c r="P141" s="72">
        <f>AVERAGE(O141:O143)</f>
        <v>0</v>
      </c>
      <c r="Q141" s="70"/>
      <c r="R141" s="73">
        <f>SUM(P141:Q144)</f>
        <v>0</v>
      </c>
      <c r="S141" s="70" t="s">
        <v>276</v>
      </c>
    </row>
    <row r="142" spans="1:19" ht="12.75">
      <c r="A142" s="68"/>
      <c r="B142" s="68"/>
      <c r="C142" s="68"/>
      <c r="D142" s="68"/>
      <c r="E142" s="68"/>
      <c r="F142" s="68"/>
      <c r="G142" s="68"/>
      <c r="H142" s="67"/>
      <c r="I142" s="70">
        <v>2</v>
      </c>
      <c r="J142" s="71"/>
      <c r="K142" s="71"/>
      <c r="L142" s="71"/>
      <c r="M142" s="71"/>
      <c r="N142" s="71"/>
      <c r="O142" s="71">
        <f>SUM(J142:N142)</f>
        <v>0</v>
      </c>
      <c r="P142" s="72"/>
      <c r="Q142" s="72"/>
      <c r="R142" s="73"/>
      <c r="S142" s="70"/>
    </row>
    <row r="143" spans="1:19" ht="12.75">
      <c r="A143" s="68"/>
      <c r="B143" s="68"/>
      <c r="C143" s="68"/>
      <c r="D143" s="68"/>
      <c r="E143" s="68"/>
      <c r="F143" s="68"/>
      <c r="G143" s="68"/>
      <c r="H143" s="67"/>
      <c r="I143" s="70">
        <v>3</v>
      </c>
      <c r="J143" s="71"/>
      <c r="K143" s="71"/>
      <c r="L143" s="71"/>
      <c r="M143" s="71"/>
      <c r="N143" s="71"/>
      <c r="O143" s="71">
        <f>SUM(J143:N143)</f>
        <v>0</v>
      </c>
      <c r="P143" s="72"/>
      <c r="Q143" s="72"/>
      <c r="R143" s="73"/>
      <c r="S143" s="70"/>
    </row>
    <row r="144" spans="1:19" ht="12.75">
      <c r="A144" s="68"/>
      <c r="B144" s="68"/>
      <c r="C144" s="68"/>
      <c r="D144" s="68"/>
      <c r="E144" s="68"/>
      <c r="F144" s="68"/>
      <c r="G144" s="68"/>
      <c r="H144" s="67"/>
      <c r="I144" s="79" t="s">
        <v>272</v>
      </c>
      <c r="J144" s="80">
        <f aca="true" t="shared" si="30" ref="J144:O144">SUM(J141:J143)</f>
        <v>0</v>
      </c>
      <c r="K144" s="80">
        <f t="shared" si="30"/>
        <v>0</v>
      </c>
      <c r="L144" s="80">
        <f t="shared" si="30"/>
        <v>0</v>
      </c>
      <c r="M144" s="80">
        <f t="shared" si="30"/>
        <v>0</v>
      </c>
      <c r="N144" s="80">
        <f t="shared" si="30"/>
        <v>0</v>
      </c>
      <c r="O144" s="81">
        <f t="shared" si="30"/>
        <v>0</v>
      </c>
      <c r="P144" s="72"/>
      <c r="Q144" s="72"/>
      <c r="R144" s="73"/>
      <c r="S144" s="70"/>
    </row>
    <row r="145" spans="1:19" ht="12.75" customHeight="1">
      <c r="A145" s="68">
        <v>32</v>
      </c>
      <c r="B145" s="68" t="s">
        <v>157</v>
      </c>
      <c r="C145" s="69">
        <v>616010530035913</v>
      </c>
      <c r="D145" s="68" t="s">
        <v>158</v>
      </c>
      <c r="E145" s="68" t="s">
        <v>159</v>
      </c>
      <c r="F145" s="68" t="s">
        <v>10</v>
      </c>
      <c r="G145" s="68">
        <v>2013</v>
      </c>
      <c r="H145" s="67" t="s">
        <v>56</v>
      </c>
      <c r="I145" s="70">
        <v>1</v>
      </c>
      <c r="J145" s="71"/>
      <c r="K145" s="71"/>
      <c r="L145" s="71"/>
      <c r="M145" s="71"/>
      <c r="N145" s="71"/>
      <c r="O145" s="71">
        <f>SUM(J145:N145)</f>
        <v>0</v>
      </c>
      <c r="P145" s="72">
        <f>AVERAGE(O145:O147)</f>
        <v>0</v>
      </c>
      <c r="Q145" s="70"/>
      <c r="R145" s="73">
        <f>SUM(P145:Q148)</f>
        <v>0</v>
      </c>
      <c r="S145" s="70" t="s">
        <v>276</v>
      </c>
    </row>
    <row r="146" spans="1:19" ht="12.75">
      <c r="A146" s="68"/>
      <c r="B146" s="68"/>
      <c r="C146" s="68"/>
      <c r="D146" s="68"/>
      <c r="E146" s="68"/>
      <c r="F146" s="68"/>
      <c r="G146" s="68"/>
      <c r="H146" s="67"/>
      <c r="I146" s="70">
        <v>2</v>
      </c>
      <c r="J146" s="71"/>
      <c r="K146" s="71"/>
      <c r="L146" s="71"/>
      <c r="M146" s="71"/>
      <c r="N146" s="71"/>
      <c r="O146" s="71">
        <f>SUM(J146:N146)</f>
        <v>0</v>
      </c>
      <c r="P146" s="72"/>
      <c r="Q146" s="72"/>
      <c r="R146" s="73"/>
      <c r="S146" s="70"/>
    </row>
    <row r="147" spans="1:19" ht="12.75">
      <c r="A147" s="68"/>
      <c r="B147" s="68"/>
      <c r="C147" s="68"/>
      <c r="D147" s="68"/>
      <c r="E147" s="68"/>
      <c r="F147" s="68"/>
      <c r="G147" s="68"/>
      <c r="H147" s="67"/>
      <c r="I147" s="70">
        <v>3</v>
      </c>
      <c r="J147" s="71"/>
      <c r="K147" s="71"/>
      <c r="L147" s="71"/>
      <c r="M147" s="71"/>
      <c r="N147" s="71"/>
      <c r="O147" s="71">
        <f>SUM(J147:N147)</f>
        <v>0</v>
      </c>
      <c r="P147" s="72"/>
      <c r="Q147" s="72"/>
      <c r="R147" s="73"/>
      <c r="S147" s="70"/>
    </row>
    <row r="148" spans="1:19" ht="12.75">
      <c r="A148" s="68"/>
      <c r="B148" s="68"/>
      <c r="C148" s="68"/>
      <c r="D148" s="68"/>
      <c r="E148" s="68"/>
      <c r="F148" s="68"/>
      <c r="G148" s="68"/>
      <c r="H148" s="67"/>
      <c r="I148" s="79" t="s">
        <v>272</v>
      </c>
      <c r="J148" s="80">
        <f aca="true" t="shared" si="31" ref="J148:O148">SUM(J145:J147)</f>
        <v>0</v>
      </c>
      <c r="K148" s="80">
        <f t="shared" si="31"/>
        <v>0</v>
      </c>
      <c r="L148" s="80">
        <f t="shared" si="31"/>
        <v>0</v>
      </c>
      <c r="M148" s="80">
        <f t="shared" si="31"/>
        <v>0</v>
      </c>
      <c r="N148" s="80">
        <f t="shared" si="31"/>
        <v>0</v>
      </c>
      <c r="O148" s="81">
        <f t="shared" si="31"/>
        <v>0</v>
      </c>
      <c r="P148" s="72"/>
      <c r="Q148" s="72"/>
      <c r="R148" s="73"/>
      <c r="S148" s="70"/>
    </row>
    <row r="149" spans="1:19" ht="12.75" customHeight="1">
      <c r="A149" s="68">
        <v>33</v>
      </c>
      <c r="B149" s="68" t="s">
        <v>160</v>
      </c>
      <c r="C149" s="69">
        <v>616010530035613</v>
      </c>
      <c r="D149" s="83" t="s">
        <v>53</v>
      </c>
      <c r="E149" s="68" t="s">
        <v>161</v>
      </c>
      <c r="F149" s="68" t="s">
        <v>27</v>
      </c>
      <c r="G149" s="68">
        <v>2013</v>
      </c>
      <c r="H149" s="67" t="s">
        <v>56</v>
      </c>
      <c r="I149" s="70">
        <v>1</v>
      </c>
      <c r="J149" s="71">
        <v>8</v>
      </c>
      <c r="K149" s="71">
        <v>7.5</v>
      </c>
      <c r="L149" s="71">
        <v>8</v>
      </c>
      <c r="M149" s="71">
        <v>8</v>
      </c>
      <c r="N149" s="71">
        <v>9</v>
      </c>
      <c r="O149" s="71">
        <f>SUM(J149:N149)</f>
        <v>40.5</v>
      </c>
      <c r="P149" s="72">
        <f>AVERAGE(O149:O151)</f>
        <v>40.666666666666664</v>
      </c>
      <c r="Q149" s="70">
        <v>4</v>
      </c>
      <c r="R149" s="73">
        <f>SUM(P149:Q152)</f>
        <v>44.666666666666664</v>
      </c>
      <c r="S149" s="70" t="s">
        <v>285</v>
      </c>
    </row>
    <row r="150" spans="1:19" ht="12.75">
      <c r="A150" s="68"/>
      <c r="B150" s="68"/>
      <c r="C150" s="68"/>
      <c r="D150" s="83"/>
      <c r="E150" s="68"/>
      <c r="F150" s="68"/>
      <c r="G150" s="68"/>
      <c r="H150" s="67"/>
      <c r="I150" s="70">
        <v>2</v>
      </c>
      <c r="J150" s="71">
        <v>8</v>
      </c>
      <c r="K150" s="71">
        <v>7.5</v>
      </c>
      <c r="L150" s="71">
        <v>8</v>
      </c>
      <c r="M150" s="71">
        <v>8</v>
      </c>
      <c r="N150" s="71">
        <v>9</v>
      </c>
      <c r="O150" s="71">
        <f>SUM(J150:N150)</f>
        <v>40.5</v>
      </c>
      <c r="P150" s="72"/>
      <c r="Q150" s="72"/>
      <c r="R150" s="73"/>
      <c r="S150" s="70"/>
    </row>
    <row r="151" spans="1:19" ht="12.75">
      <c r="A151" s="68"/>
      <c r="B151" s="68"/>
      <c r="C151" s="68"/>
      <c r="D151" s="83"/>
      <c r="E151" s="68"/>
      <c r="F151" s="68"/>
      <c r="G151" s="68"/>
      <c r="H151" s="67"/>
      <c r="I151" s="70">
        <v>3</v>
      </c>
      <c r="J151" s="71">
        <v>8</v>
      </c>
      <c r="K151" s="71">
        <v>7.5</v>
      </c>
      <c r="L151" s="71">
        <v>8</v>
      </c>
      <c r="M151" s="71">
        <v>8</v>
      </c>
      <c r="N151" s="71">
        <v>9.5</v>
      </c>
      <c r="O151" s="71">
        <f>SUM(J151:N151)</f>
        <v>41</v>
      </c>
      <c r="P151" s="72"/>
      <c r="Q151" s="72"/>
      <c r="R151" s="73"/>
      <c r="S151" s="70"/>
    </row>
    <row r="152" spans="1:19" ht="12.75">
      <c r="A152" s="68"/>
      <c r="B152" s="68"/>
      <c r="C152" s="68"/>
      <c r="D152" s="83"/>
      <c r="E152" s="68"/>
      <c r="F152" s="68"/>
      <c r="G152" s="68"/>
      <c r="H152" s="67"/>
      <c r="I152" s="79" t="s">
        <v>272</v>
      </c>
      <c r="J152" s="80">
        <f aca="true" t="shared" si="32" ref="J152:O152">SUM(J149:J151)</f>
        <v>24</v>
      </c>
      <c r="K152" s="80">
        <f t="shared" si="32"/>
        <v>22.5</v>
      </c>
      <c r="L152" s="80">
        <f t="shared" si="32"/>
        <v>24</v>
      </c>
      <c r="M152" s="80">
        <f t="shared" si="32"/>
        <v>24</v>
      </c>
      <c r="N152" s="80">
        <f t="shared" si="32"/>
        <v>27.5</v>
      </c>
      <c r="O152" s="81">
        <f t="shared" si="32"/>
        <v>122</v>
      </c>
      <c r="P152" s="72"/>
      <c r="Q152" s="72"/>
      <c r="R152" s="73"/>
      <c r="S152" s="70"/>
    </row>
    <row r="153" spans="1:19" ht="12.75" customHeight="1">
      <c r="A153" s="87">
        <v>34</v>
      </c>
      <c r="B153" s="87" t="s">
        <v>295</v>
      </c>
      <c r="C153" s="88">
        <v>616010600012913</v>
      </c>
      <c r="D153" s="87" t="s">
        <v>163</v>
      </c>
      <c r="E153" s="87" t="s">
        <v>164</v>
      </c>
      <c r="F153" s="87" t="s">
        <v>16</v>
      </c>
      <c r="G153" s="87">
        <v>2013</v>
      </c>
      <c r="H153" s="89" t="s">
        <v>166</v>
      </c>
      <c r="I153" s="70">
        <v>1</v>
      </c>
      <c r="J153" s="71"/>
      <c r="K153" s="71"/>
      <c r="L153" s="71"/>
      <c r="M153" s="71"/>
      <c r="N153" s="71"/>
      <c r="O153" s="71">
        <f>SUM(J153:N153)</f>
        <v>0</v>
      </c>
      <c r="P153" s="72">
        <f>AVERAGE(O153:O155)</f>
        <v>0</v>
      </c>
      <c r="Q153" s="70"/>
      <c r="R153" s="73">
        <f>SUM(P153:Q156)</f>
        <v>0</v>
      </c>
      <c r="S153" s="65" t="s">
        <v>296</v>
      </c>
    </row>
    <row r="154" spans="1:19" ht="12.75">
      <c r="A154" s="87"/>
      <c r="B154" s="87"/>
      <c r="C154" s="87"/>
      <c r="D154" s="87"/>
      <c r="E154" s="87"/>
      <c r="F154" s="87"/>
      <c r="G154" s="87"/>
      <c r="H154" s="89"/>
      <c r="I154" s="70">
        <v>2</v>
      </c>
      <c r="J154" s="71"/>
      <c r="K154" s="71"/>
      <c r="L154" s="71"/>
      <c r="M154" s="71"/>
      <c r="N154" s="71"/>
      <c r="O154" s="71">
        <f>SUM(J154:N154)</f>
        <v>0</v>
      </c>
      <c r="P154" s="72"/>
      <c r="Q154" s="72"/>
      <c r="R154" s="73"/>
      <c r="S154" s="65"/>
    </row>
    <row r="155" spans="1:19" ht="12.75">
      <c r="A155" s="87"/>
      <c r="B155" s="87"/>
      <c r="C155" s="87"/>
      <c r="D155" s="87"/>
      <c r="E155" s="87"/>
      <c r="F155" s="87"/>
      <c r="G155" s="87"/>
      <c r="H155" s="89"/>
      <c r="I155" s="70">
        <v>3</v>
      </c>
      <c r="J155" s="71"/>
      <c r="K155" s="71"/>
      <c r="L155" s="71"/>
      <c r="M155" s="71"/>
      <c r="N155" s="71"/>
      <c r="O155" s="71">
        <f>SUM(J155:N155)</f>
        <v>0</v>
      </c>
      <c r="P155" s="72"/>
      <c r="Q155" s="72"/>
      <c r="R155" s="73"/>
      <c r="S155" s="65"/>
    </row>
    <row r="156" spans="1:19" ht="12.75">
      <c r="A156" s="87"/>
      <c r="B156" s="87"/>
      <c r="C156" s="87"/>
      <c r="D156" s="87"/>
      <c r="E156" s="87"/>
      <c r="F156" s="87"/>
      <c r="G156" s="87"/>
      <c r="H156" s="89"/>
      <c r="I156" s="79" t="s">
        <v>272</v>
      </c>
      <c r="J156" s="80">
        <f aca="true" t="shared" si="33" ref="J156:O156">SUM(J153:J155)</f>
        <v>0</v>
      </c>
      <c r="K156" s="80">
        <f t="shared" si="33"/>
        <v>0</v>
      </c>
      <c r="L156" s="80">
        <f t="shared" si="33"/>
        <v>0</v>
      </c>
      <c r="M156" s="80">
        <f t="shared" si="33"/>
        <v>0</v>
      </c>
      <c r="N156" s="80">
        <f t="shared" si="33"/>
        <v>0</v>
      </c>
      <c r="O156" s="81">
        <f t="shared" si="33"/>
        <v>0</v>
      </c>
      <c r="P156" s="72"/>
      <c r="Q156" s="72"/>
      <c r="R156" s="73"/>
      <c r="S156" s="65"/>
    </row>
    <row r="157" spans="1:19" ht="12.75" customHeight="1">
      <c r="A157" s="68">
        <v>35</v>
      </c>
      <c r="B157" s="68" t="s">
        <v>167</v>
      </c>
      <c r="C157" s="69">
        <v>616010530004813</v>
      </c>
      <c r="D157" s="84" t="s">
        <v>168</v>
      </c>
      <c r="E157" s="68" t="s">
        <v>169</v>
      </c>
      <c r="F157" s="68" t="s">
        <v>10</v>
      </c>
      <c r="G157" s="68">
        <v>2013</v>
      </c>
      <c r="H157" s="67" t="s">
        <v>39</v>
      </c>
      <c r="I157" s="70">
        <v>1</v>
      </c>
      <c r="J157" s="71">
        <v>7.5</v>
      </c>
      <c r="K157" s="71">
        <v>7</v>
      </c>
      <c r="L157" s="71">
        <v>7.5</v>
      </c>
      <c r="M157" s="71">
        <v>8</v>
      </c>
      <c r="N157" s="71">
        <v>8</v>
      </c>
      <c r="O157" s="71">
        <f>SUM(J157:N157)</f>
        <v>38</v>
      </c>
      <c r="P157" s="72">
        <f>AVERAGE(O157:O159)</f>
        <v>38.166666666666664</v>
      </c>
      <c r="Q157" s="70">
        <v>3.5</v>
      </c>
      <c r="R157" s="73">
        <f>SUM(P157:Q160)</f>
        <v>41.666666666666664</v>
      </c>
      <c r="S157" s="70" t="s">
        <v>271</v>
      </c>
    </row>
    <row r="158" spans="1:19" ht="12.75">
      <c r="A158" s="68"/>
      <c r="B158" s="68"/>
      <c r="C158" s="68"/>
      <c r="D158" s="84"/>
      <c r="E158" s="68"/>
      <c r="F158" s="68"/>
      <c r="G158" s="68"/>
      <c r="H158" s="67"/>
      <c r="I158" s="70">
        <v>2</v>
      </c>
      <c r="J158" s="71">
        <v>7.5</v>
      </c>
      <c r="K158" s="71">
        <v>7.5</v>
      </c>
      <c r="L158" s="71">
        <v>7</v>
      </c>
      <c r="M158" s="71">
        <v>8</v>
      </c>
      <c r="N158" s="71">
        <v>8.5</v>
      </c>
      <c r="O158" s="71">
        <f>SUM(J158:N158)</f>
        <v>38.5</v>
      </c>
      <c r="P158" s="72"/>
      <c r="Q158" s="72"/>
      <c r="R158" s="73"/>
      <c r="S158" s="70"/>
    </row>
    <row r="159" spans="1:19" ht="12.75">
      <c r="A159" s="68"/>
      <c r="B159" s="68"/>
      <c r="C159" s="68"/>
      <c r="D159" s="84"/>
      <c r="E159" s="68"/>
      <c r="F159" s="68"/>
      <c r="G159" s="68"/>
      <c r="H159" s="67"/>
      <c r="I159" s="70">
        <v>3</v>
      </c>
      <c r="J159" s="71">
        <v>7.5</v>
      </c>
      <c r="K159" s="71">
        <v>7</v>
      </c>
      <c r="L159" s="71">
        <v>7.5</v>
      </c>
      <c r="M159" s="71">
        <v>8</v>
      </c>
      <c r="N159" s="71">
        <v>8</v>
      </c>
      <c r="O159" s="71">
        <f>SUM(J159:N159)</f>
        <v>38</v>
      </c>
      <c r="P159" s="72"/>
      <c r="Q159" s="72"/>
      <c r="R159" s="73"/>
      <c r="S159" s="70"/>
    </row>
    <row r="160" spans="1:19" ht="12.75">
      <c r="A160" s="68"/>
      <c r="B160" s="68"/>
      <c r="C160" s="68"/>
      <c r="D160" s="84"/>
      <c r="E160" s="68"/>
      <c r="F160" s="68"/>
      <c r="G160" s="68"/>
      <c r="H160" s="67"/>
      <c r="I160" s="79" t="s">
        <v>272</v>
      </c>
      <c r="J160" s="80">
        <f aca="true" t="shared" si="34" ref="J160:O160">SUM(J157:J159)</f>
        <v>22.5</v>
      </c>
      <c r="K160" s="80">
        <f t="shared" si="34"/>
        <v>21.5</v>
      </c>
      <c r="L160" s="80">
        <f t="shared" si="34"/>
        <v>22</v>
      </c>
      <c r="M160" s="80">
        <f t="shared" si="34"/>
        <v>24</v>
      </c>
      <c r="N160" s="80">
        <f t="shared" si="34"/>
        <v>24.5</v>
      </c>
      <c r="O160" s="81">
        <f t="shared" si="34"/>
        <v>114.5</v>
      </c>
      <c r="P160" s="72"/>
      <c r="Q160" s="72"/>
      <c r="R160" s="73"/>
      <c r="S160" s="70"/>
    </row>
    <row r="161" spans="1:19" ht="12.75" customHeight="1">
      <c r="A161" s="68">
        <v>36</v>
      </c>
      <c r="B161" s="68" t="s">
        <v>170</v>
      </c>
      <c r="C161" s="69">
        <v>616010530004713</v>
      </c>
      <c r="D161" s="84" t="s">
        <v>168</v>
      </c>
      <c r="E161" s="68" t="s">
        <v>171</v>
      </c>
      <c r="F161" s="68" t="s">
        <v>16</v>
      </c>
      <c r="G161" s="68">
        <v>2013</v>
      </c>
      <c r="H161" s="67" t="s">
        <v>39</v>
      </c>
      <c r="I161" s="70">
        <v>1</v>
      </c>
      <c r="J161" s="71">
        <v>8</v>
      </c>
      <c r="K161" s="71">
        <v>8.5</v>
      </c>
      <c r="L161" s="71">
        <v>8</v>
      </c>
      <c r="M161" s="71">
        <v>8</v>
      </c>
      <c r="N161" s="71">
        <v>8</v>
      </c>
      <c r="O161" s="71">
        <f>SUM(J161:N161)</f>
        <v>40.5</v>
      </c>
      <c r="P161" s="72">
        <f>AVERAGE(O161:O163)</f>
        <v>40.833333333333336</v>
      </c>
      <c r="Q161" s="70">
        <v>4</v>
      </c>
      <c r="R161" s="73">
        <f>SUM(P161:Q164)</f>
        <v>44.833333333333336</v>
      </c>
      <c r="S161" s="70" t="s">
        <v>279</v>
      </c>
    </row>
    <row r="162" spans="1:19" ht="12.75">
      <c r="A162" s="68"/>
      <c r="B162" s="68"/>
      <c r="C162" s="68"/>
      <c r="D162" s="84"/>
      <c r="E162" s="68"/>
      <c r="F162" s="68"/>
      <c r="G162" s="68"/>
      <c r="H162" s="67"/>
      <c r="I162" s="70">
        <v>2</v>
      </c>
      <c r="J162" s="71">
        <v>8.5</v>
      </c>
      <c r="K162" s="71">
        <v>8</v>
      </c>
      <c r="L162" s="71">
        <v>8</v>
      </c>
      <c r="M162" s="71">
        <v>8</v>
      </c>
      <c r="N162" s="71">
        <v>8</v>
      </c>
      <c r="O162" s="71">
        <f>SUM(J162:N162)</f>
        <v>40.5</v>
      </c>
      <c r="P162" s="72"/>
      <c r="Q162" s="72"/>
      <c r="R162" s="73"/>
      <c r="S162" s="70"/>
    </row>
    <row r="163" spans="1:19" ht="12.75">
      <c r="A163" s="68"/>
      <c r="B163" s="68"/>
      <c r="C163" s="68"/>
      <c r="D163" s="84"/>
      <c r="E163" s="68"/>
      <c r="F163" s="68"/>
      <c r="G163" s="68"/>
      <c r="H163" s="67"/>
      <c r="I163" s="70">
        <v>3</v>
      </c>
      <c r="J163" s="71">
        <v>8.5</v>
      </c>
      <c r="K163" s="71">
        <v>8.5</v>
      </c>
      <c r="L163" s="71">
        <v>8</v>
      </c>
      <c r="M163" s="71">
        <v>8</v>
      </c>
      <c r="N163" s="71">
        <v>8.5</v>
      </c>
      <c r="O163" s="71">
        <f>SUM(J163:N163)</f>
        <v>41.5</v>
      </c>
      <c r="P163" s="72"/>
      <c r="Q163" s="72"/>
      <c r="R163" s="73"/>
      <c r="S163" s="70"/>
    </row>
    <row r="164" spans="1:19" ht="12.75">
      <c r="A164" s="68"/>
      <c r="B164" s="68"/>
      <c r="C164" s="68"/>
      <c r="D164" s="84"/>
      <c r="E164" s="68"/>
      <c r="F164" s="68"/>
      <c r="G164" s="68"/>
      <c r="H164" s="67"/>
      <c r="I164" s="79" t="s">
        <v>272</v>
      </c>
      <c r="J164" s="80">
        <f aca="true" t="shared" si="35" ref="J164:O164">SUM(J161:J163)</f>
        <v>25</v>
      </c>
      <c r="K164" s="80">
        <f t="shared" si="35"/>
        <v>25</v>
      </c>
      <c r="L164" s="80">
        <f t="shared" si="35"/>
        <v>24</v>
      </c>
      <c r="M164" s="80">
        <f t="shared" si="35"/>
        <v>24</v>
      </c>
      <c r="N164" s="80">
        <f t="shared" si="35"/>
        <v>24.5</v>
      </c>
      <c r="O164" s="81">
        <f t="shared" si="35"/>
        <v>122.5</v>
      </c>
      <c r="P164" s="72"/>
      <c r="Q164" s="72"/>
      <c r="R164" s="73"/>
      <c r="S164" s="70"/>
    </row>
    <row r="165" spans="1:19" ht="12.75" customHeight="1">
      <c r="A165" s="68">
        <v>37</v>
      </c>
      <c r="B165" s="68" t="s">
        <v>172</v>
      </c>
      <c r="C165" s="69">
        <v>616010592031913</v>
      </c>
      <c r="D165" s="68" t="s">
        <v>173</v>
      </c>
      <c r="E165" s="68" t="s">
        <v>174</v>
      </c>
      <c r="F165" s="68" t="s">
        <v>175</v>
      </c>
      <c r="G165" s="68">
        <v>2013</v>
      </c>
      <c r="H165" s="67" t="s">
        <v>177</v>
      </c>
      <c r="I165" s="70">
        <v>1</v>
      </c>
      <c r="J165" s="71">
        <v>9</v>
      </c>
      <c r="K165" s="71">
        <v>9</v>
      </c>
      <c r="L165" s="71">
        <v>7.5</v>
      </c>
      <c r="M165" s="71">
        <v>8</v>
      </c>
      <c r="N165" s="71">
        <v>8</v>
      </c>
      <c r="O165" s="71">
        <f>SUM(J165:N165)</f>
        <v>41.5</v>
      </c>
      <c r="P165" s="72">
        <f>AVERAGE(O165:O167)</f>
        <v>41.166666666666664</v>
      </c>
      <c r="Q165" s="70">
        <v>4</v>
      </c>
      <c r="R165" s="73">
        <f>SUM(P165:Q168)</f>
        <v>45.166666666666664</v>
      </c>
      <c r="S165" s="70" t="s">
        <v>284</v>
      </c>
    </row>
    <row r="166" spans="1:19" ht="12.75">
      <c r="A166" s="68"/>
      <c r="B166" s="68"/>
      <c r="C166" s="68"/>
      <c r="D166" s="68"/>
      <c r="E166" s="68"/>
      <c r="F166" s="68"/>
      <c r="G166" s="68"/>
      <c r="H166" s="67"/>
      <c r="I166" s="70">
        <v>2</v>
      </c>
      <c r="J166" s="71">
        <v>9</v>
      </c>
      <c r="K166" s="71">
        <v>8.5</v>
      </c>
      <c r="L166" s="71">
        <v>7.5</v>
      </c>
      <c r="M166" s="71">
        <v>8</v>
      </c>
      <c r="N166" s="71">
        <v>8</v>
      </c>
      <c r="O166" s="71">
        <f>SUM(J166:N166)</f>
        <v>41</v>
      </c>
      <c r="P166" s="72"/>
      <c r="Q166" s="72"/>
      <c r="R166" s="73"/>
      <c r="S166" s="70"/>
    </row>
    <row r="167" spans="1:19" ht="12.75">
      <c r="A167" s="68"/>
      <c r="B167" s="68"/>
      <c r="C167" s="68"/>
      <c r="D167" s="68"/>
      <c r="E167" s="68"/>
      <c r="F167" s="68"/>
      <c r="G167" s="68"/>
      <c r="H167" s="67"/>
      <c r="I167" s="70">
        <v>3</v>
      </c>
      <c r="J167" s="71">
        <v>9</v>
      </c>
      <c r="K167" s="71">
        <v>8.5</v>
      </c>
      <c r="L167" s="71">
        <v>7.5</v>
      </c>
      <c r="M167" s="71">
        <v>8</v>
      </c>
      <c r="N167" s="71">
        <v>8</v>
      </c>
      <c r="O167" s="71">
        <f>SUM(J167:N167)</f>
        <v>41</v>
      </c>
      <c r="P167" s="72"/>
      <c r="Q167" s="72"/>
      <c r="R167" s="73"/>
      <c r="S167" s="70"/>
    </row>
    <row r="168" spans="1:19" ht="12.75">
      <c r="A168" s="68"/>
      <c r="B168" s="68"/>
      <c r="C168" s="68"/>
      <c r="D168" s="68"/>
      <c r="E168" s="68"/>
      <c r="F168" s="68"/>
      <c r="G168" s="68"/>
      <c r="H168" s="67"/>
      <c r="I168" s="79" t="s">
        <v>272</v>
      </c>
      <c r="J168" s="80">
        <f aca="true" t="shared" si="36" ref="J168:O168">SUM(J165:J167)</f>
        <v>27</v>
      </c>
      <c r="K168" s="80">
        <f t="shared" si="36"/>
        <v>26</v>
      </c>
      <c r="L168" s="80">
        <f t="shared" si="36"/>
        <v>22.5</v>
      </c>
      <c r="M168" s="80">
        <f t="shared" si="36"/>
        <v>24</v>
      </c>
      <c r="N168" s="80">
        <f t="shared" si="36"/>
        <v>24</v>
      </c>
      <c r="O168" s="81">
        <f t="shared" si="36"/>
        <v>123.5</v>
      </c>
      <c r="P168" s="72"/>
      <c r="Q168" s="72"/>
      <c r="R168" s="73"/>
      <c r="S168" s="70"/>
    </row>
    <row r="169" spans="1:19" ht="12.75" customHeight="1">
      <c r="A169" s="68">
        <v>38</v>
      </c>
      <c r="B169" s="68" t="s">
        <v>178</v>
      </c>
      <c r="C169" s="69">
        <v>616010520096613</v>
      </c>
      <c r="D169" s="68" t="s">
        <v>179</v>
      </c>
      <c r="E169" s="68" t="s">
        <v>180</v>
      </c>
      <c r="F169" s="68" t="s">
        <v>10</v>
      </c>
      <c r="G169" s="68">
        <v>2013</v>
      </c>
      <c r="H169" s="67" t="s">
        <v>72</v>
      </c>
      <c r="I169" s="70">
        <v>1</v>
      </c>
      <c r="J169" s="71">
        <v>9</v>
      </c>
      <c r="K169" s="71">
        <v>9</v>
      </c>
      <c r="L169" s="71">
        <v>8.5</v>
      </c>
      <c r="M169" s="71">
        <v>8.5</v>
      </c>
      <c r="N169" s="71">
        <v>8.5</v>
      </c>
      <c r="O169" s="71">
        <f>SUM(J169:N169)</f>
        <v>43.5</v>
      </c>
      <c r="P169" s="72">
        <f>AVERAGE(O169:O171)</f>
        <v>42.833333333333336</v>
      </c>
      <c r="Q169" s="70">
        <v>4.5</v>
      </c>
      <c r="R169" s="73">
        <f>SUM(P169:Q172)</f>
        <v>47.333333333333336</v>
      </c>
      <c r="S169" s="70" t="s">
        <v>288</v>
      </c>
    </row>
    <row r="170" spans="1:19" ht="12.75">
      <c r="A170" s="68"/>
      <c r="B170" s="68"/>
      <c r="C170" s="68"/>
      <c r="D170" s="68"/>
      <c r="E170" s="68"/>
      <c r="F170" s="68"/>
      <c r="G170" s="68"/>
      <c r="H170" s="67"/>
      <c r="I170" s="70">
        <v>2</v>
      </c>
      <c r="J170" s="71">
        <v>9</v>
      </c>
      <c r="K170" s="71">
        <v>8</v>
      </c>
      <c r="L170" s="71">
        <v>8.5</v>
      </c>
      <c r="M170" s="71">
        <v>8</v>
      </c>
      <c r="N170" s="71">
        <v>8.5</v>
      </c>
      <c r="O170" s="71">
        <f>SUM(J170:N170)</f>
        <v>42</v>
      </c>
      <c r="P170" s="72"/>
      <c r="Q170" s="72"/>
      <c r="R170" s="73"/>
      <c r="S170" s="70"/>
    </row>
    <row r="171" spans="1:19" ht="12.75">
      <c r="A171" s="68"/>
      <c r="B171" s="68"/>
      <c r="C171" s="68"/>
      <c r="D171" s="68"/>
      <c r="E171" s="68"/>
      <c r="F171" s="68"/>
      <c r="G171" s="68"/>
      <c r="H171" s="67"/>
      <c r="I171" s="70">
        <v>3</v>
      </c>
      <c r="J171" s="71">
        <v>9</v>
      </c>
      <c r="K171" s="71">
        <v>8.5</v>
      </c>
      <c r="L171" s="71">
        <v>8.5</v>
      </c>
      <c r="M171" s="71">
        <v>8.5</v>
      </c>
      <c r="N171" s="71">
        <v>8.5</v>
      </c>
      <c r="O171" s="71">
        <f>SUM(J171:N171)</f>
        <v>43</v>
      </c>
      <c r="P171" s="72"/>
      <c r="Q171" s="72"/>
      <c r="R171" s="73"/>
      <c r="S171" s="70"/>
    </row>
    <row r="172" spans="1:19" ht="12.75">
      <c r="A172" s="68"/>
      <c r="B172" s="68"/>
      <c r="C172" s="68"/>
      <c r="D172" s="68"/>
      <c r="E172" s="68"/>
      <c r="F172" s="68"/>
      <c r="G172" s="68"/>
      <c r="H172" s="67"/>
      <c r="I172" s="79" t="s">
        <v>272</v>
      </c>
      <c r="J172" s="80">
        <f aca="true" t="shared" si="37" ref="J172:O172">SUM(J169:J171)</f>
        <v>27</v>
      </c>
      <c r="K172" s="80">
        <f t="shared" si="37"/>
        <v>25.5</v>
      </c>
      <c r="L172" s="80">
        <f t="shared" si="37"/>
        <v>25.5</v>
      </c>
      <c r="M172" s="80">
        <f t="shared" si="37"/>
        <v>25</v>
      </c>
      <c r="N172" s="80">
        <f t="shared" si="37"/>
        <v>25.5</v>
      </c>
      <c r="O172" s="81">
        <f t="shared" si="37"/>
        <v>128.5</v>
      </c>
      <c r="P172" s="72"/>
      <c r="Q172" s="72"/>
      <c r="R172" s="73"/>
      <c r="S172" s="70"/>
    </row>
    <row r="173" spans="1:19" ht="14.25" customHeight="1">
      <c r="A173" s="68">
        <v>115</v>
      </c>
      <c r="B173" s="68" t="s">
        <v>181</v>
      </c>
      <c r="C173" s="69">
        <v>616010580049213</v>
      </c>
      <c r="D173" s="68" t="s">
        <v>182</v>
      </c>
      <c r="E173" s="68" t="s">
        <v>183</v>
      </c>
      <c r="F173" s="68" t="s">
        <v>16</v>
      </c>
      <c r="G173" s="68">
        <v>2013</v>
      </c>
      <c r="H173" s="67" t="s">
        <v>185</v>
      </c>
      <c r="I173" s="70">
        <v>1</v>
      </c>
      <c r="J173" s="71"/>
      <c r="K173" s="71"/>
      <c r="L173" s="71"/>
      <c r="M173" s="71"/>
      <c r="N173" s="71"/>
      <c r="O173" s="71">
        <f>SUM(J173:N173)</f>
        <v>0</v>
      </c>
      <c r="P173" s="72">
        <f>AVERAGE(O173:O175)</f>
        <v>0</v>
      </c>
      <c r="Q173" s="70"/>
      <c r="R173" s="73">
        <f>SUM(P173:Q176)</f>
        <v>0</v>
      </c>
      <c r="S173" s="70" t="s">
        <v>273</v>
      </c>
    </row>
    <row r="174" spans="1:19" ht="14.25" customHeight="1">
      <c r="A174" s="68"/>
      <c r="B174" s="68"/>
      <c r="C174" s="68"/>
      <c r="D174" s="68"/>
      <c r="E174" s="68"/>
      <c r="F174" s="68"/>
      <c r="G174" s="68"/>
      <c r="H174" s="67"/>
      <c r="I174" s="70">
        <v>2</v>
      </c>
      <c r="J174" s="71"/>
      <c r="K174" s="71"/>
      <c r="L174" s="71"/>
      <c r="M174" s="71"/>
      <c r="N174" s="71"/>
      <c r="O174" s="71">
        <f>SUM(J174:N174)</f>
        <v>0</v>
      </c>
      <c r="P174" s="72"/>
      <c r="Q174" s="72"/>
      <c r="R174" s="73"/>
      <c r="S174" s="70"/>
    </row>
    <row r="175" spans="1:19" ht="14.25" customHeight="1">
      <c r="A175" s="68"/>
      <c r="B175" s="68"/>
      <c r="C175" s="68"/>
      <c r="D175" s="68"/>
      <c r="E175" s="68"/>
      <c r="F175" s="68"/>
      <c r="G175" s="68"/>
      <c r="H175" s="67"/>
      <c r="I175" s="70">
        <v>3</v>
      </c>
      <c r="J175" s="71"/>
      <c r="K175" s="71"/>
      <c r="L175" s="71"/>
      <c r="M175" s="71"/>
      <c r="N175" s="71"/>
      <c r="O175" s="71">
        <f>SUM(J175:N175)</f>
        <v>0</v>
      </c>
      <c r="P175" s="72"/>
      <c r="Q175" s="72"/>
      <c r="R175" s="73"/>
      <c r="S175" s="70"/>
    </row>
    <row r="176" spans="1:19" ht="30" customHeight="1">
      <c r="A176" s="68"/>
      <c r="B176" s="68"/>
      <c r="C176" s="68"/>
      <c r="D176" s="68"/>
      <c r="E176" s="68"/>
      <c r="F176" s="68"/>
      <c r="G176" s="68"/>
      <c r="H176" s="67"/>
      <c r="I176" s="79" t="s">
        <v>272</v>
      </c>
      <c r="J176" s="80">
        <f aca="true" t="shared" si="38" ref="J176:O176">SUM(J173:J175)</f>
        <v>0</v>
      </c>
      <c r="K176" s="80">
        <f t="shared" si="38"/>
        <v>0</v>
      </c>
      <c r="L176" s="80">
        <f t="shared" si="38"/>
        <v>0</v>
      </c>
      <c r="M176" s="80">
        <f t="shared" si="38"/>
        <v>0</v>
      </c>
      <c r="N176" s="80">
        <f t="shared" si="38"/>
        <v>0</v>
      </c>
      <c r="O176" s="81">
        <f t="shared" si="38"/>
        <v>0</v>
      </c>
      <c r="P176" s="72"/>
      <c r="Q176" s="72"/>
      <c r="R176" s="73"/>
      <c r="S176" s="70"/>
    </row>
    <row r="177" spans="1:19" ht="36.75" customHeight="1">
      <c r="A177" s="90"/>
      <c r="B177" s="90"/>
      <c r="C177" s="90"/>
      <c r="D177" s="90"/>
      <c r="E177" s="90"/>
      <c r="F177" s="90"/>
      <c r="G177" s="90"/>
      <c r="H177" s="91"/>
      <c r="I177" s="92"/>
      <c r="J177" s="93"/>
      <c r="K177" s="93"/>
      <c r="L177" s="93"/>
      <c r="M177" s="93"/>
      <c r="N177" s="93"/>
      <c r="O177" s="93"/>
      <c r="P177" s="94"/>
      <c r="Q177" s="94"/>
      <c r="R177" s="94"/>
      <c r="S177" s="94"/>
    </row>
    <row r="178" spans="1:19" ht="61.5" customHeight="1">
      <c r="A178" s="56" t="s">
        <v>186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 spans="1:19" ht="43.5" customHeight="1">
      <c r="A179" s="57" t="s">
        <v>254</v>
      </c>
      <c r="B179" s="57" t="s">
        <v>78</v>
      </c>
      <c r="C179" s="58" t="s">
        <v>255</v>
      </c>
      <c r="D179" s="57" t="s">
        <v>256</v>
      </c>
      <c r="E179" s="57" t="s">
        <v>257</v>
      </c>
      <c r="F179" s="57" t="s">
        <v>82</v>
      </c>
      <c r="G179" s="59" t="s">
        <v>258</v>
      </c>
      <c r="H179" s="60" t="s">
        <v>259</v>
      </c>
      <c r="I179" s="61" t="s">
        <v>260</v>
      </c>
      <c r="J179" s="61" t="s">
        <v>261</v>
      </c>
      <c r="K179" s="95" t="s">
        <v>262</v>
      </c>
      <c r="L179" s="61" t="s">
        <v>263</v>
      </c>
      <c r="M179" s="61" t="s">
        <v>264</v>
      </c>
      <c r="N179" s="61" t="s">
        <v>265</v>
      </c>
      <c r="O179" s="61" t="s">
        <v>266</v>
      </c>
      <c r="P179" s="61" t="s">
        <v>267</v>
      </c>
      <c r="Q179" s="61" t="s">
        <v>268</v>
      </c>
      <c r="R179" s="63" t="s">
        <v>269</v>
      </c>
      <c r="S179" s="61" t="s">
        <v>270</v>
      </c>
    </row>
    <row r="180" spans="1:19" ht="12.75" customHeight="1">
      <c r="A180" s="68">
        <v>39</v>
      </c>
      <c r="B180" s="68" t="s">
        <v>187</v>
      </c>
      <c r="C180" s="69">
        <v>616010530106812</v>
      </c>
      <c r="D180" s="68" t="s">
        <v>189</v>
      </c>
      <c r="E180" s="68" t="s">
        <v>190</v>
      </c>
      <c r="F180" s="68" t="s">
        <v>10</v>
      </c>
      <c r="G180" s="68">
        <v>2012</v>
      </c>
      <c r="H180" s="67" t="s">
        <v>39</v>
      </c>
      <c r="I180" s="70">
        <v>1</v>
      </c>
      <c r="J180" s="71">
        <v>9</v>
      </c>
      <c r="K180" s="71">
        <v>8.5</v>
      </c>
      <c r="L180" s="71">
        <v>8</v>
      </c>
      <c r="M180" s="71">
        <v>8</v>
      </c>
      <c r="N180" s="71">
        <v>7.5</v>
      </c>
      <c r="O180" s="71">
        <f>SUM(J180:N180)</f>
        <v>41</v>
      </c>
      <c r="P180" s="72">
        <f>AVERAGE(O180:O182)</f>
        <v>40.5</v>
      </c>
      <c r="Q180" s="70">
        <v>4</v>
      </c>
      <c r="R180" s="73">
        <f>SUM(P180:Q183)</f>
        <v>44.5</v>
      </c>
      <c r="S180" s="70" t="s">
        <v>275</v>
      </c>
    </row>
    <row r="181" spans="1:19" ht="12.75">
      <c r="A181" s="68"/>
      <c r="B181" s="68"/>
      <c r="C181" s="68"/>
      <c r="D181" s="68"/>
      <c r="E181" s="68"/>
      <c r="F181" s="68"/>
      <c r="G181" s="68"/>
      <c r="H181" s="67"/>
      <c r="I181" s="70">
        <v>2</v>
      </c>
      <c r="J181" s="71">
        <v>8.5</v>
      </c>
      <c r="K181" s="71">
        <v>8</v>
      </c>
      <c r="L181" s="71">
        <v>8</v>
      </c>
      <c r="M181" s="71">
        <v>8</v>
      </c>
      <c r="N181" s="71">
        <v>7.5</v>
      </c>
      <c r="O181" s="71">
        <f>SUM(J181:N181)</f>
        <v>40</v>
      </c>
      <c r="P181" s="72"/>
      <c r="Q181" s="72"/>
      <c r="R181" s="73"/>
      <c r="S181" s="70"/>
    </row>
    <row r="182" spans="1:19" ht="12.75">
      <c r="A182" s="68"/>
      <c r="B182" s="68"/>
      <c r="C182" s="68"/>
      <c r="D182" s="68"/>
      <c r="E182" s="68"/>
      <c r="F182" s="68"/>
      <c r="G182" s="68"/>
      <c r="H182" s="67"/>
      <c r="I182" s="70">
        <v>3</v>
      </c>
      <c r="J182" s="71">
        <v>8.5</v>
      </c>
      <c r="K182" s="71">
        <v>8.5</v>
      </c>
      <c r="L182" s="71">
        <v>8</v>
      </c>
      <c r="M182" s="71">
        <v>8</v>
      </c>
      <c r="N182" s="71">
        <v>7.5</v>
      </c>
      <c r="O182" s="71">
        <f>SUM(J182:N182)</f>
        <v>40.5</v>
      </c>
      <c r="P182" s="72"/>
      <c r="Q182" s="72"/>
      <c r="R182" s="73"/>
      <c r="S182" s="70"/>
    </row>
    <row r="183" spans="1:19" ht="12.75">
      <c r="A183" s="68"/>
      <c r="B183" s="68"/>
      <c r="C183" s="68"/>
      <c r="D183" s="68"/>
      <c r="E183" s="68"/>
      <c r="F183" s="68"/>
      <c r="G183" s="68"/>
      <c r="H183" s="67"/>
      <c r="I183" s="79" t="s">
        <v>272</v>
      </c>
      <c r="J183" s="80">
        <f aca="true" t="shared" si="39" ref="J183:O183">SUM(J180:J182)</f>
        <v>26</v>
      </c>
      <c r="K183" s="80">
        <f t="shared" si="39"/>
        <v>25</v>
      </c>
      <c r="L183" s="80">
        <f t="shared" si="39"/>
        <v>24</v>
      </c>
      <c r="M183" s="80">
        <f t="shared" si="39"/>
        <v>24</v>
      </c>
      <c r="N183" s="80">
        <f t="shared" si="39"/>
        <v>22.5</v>
      </c>
      <c r="O183" s="81">
        <f t="shared" si="39"/>
        <v>121.5</v>
      </c>
      <c r="P183" s="72"/>
      <c r="Q183" s="72"/>
      <c r="R183" s="73"/>
      <c r="S183" s="70"/>
    </row>
    <row r="184" spans="1:19" ht="12.75" customHeight="1">
      <c r="A184" s="68">
        <v>40</v>
      </c>
      <c r="B184" s="68" t="s">
        <v>191</v>
      </c>
      <c r="C184" s="69">
        <v>616010600070812</v>
      </c>
      <c r="D184" s="68" t="s">
        <v>192</v>
      </c>
      <c r="E184" s="68" t="s">
        <v>193</v>
      </c>
      <c r="F184" s="68" t="s">
        <v>10</v>
      </c>
      <c r="G184" s="68">
        <v>2012</v>
      </c>
      <c r="H184" s="67" t="s">
        <v>195</v>
      </c>
      <c r="I184" s="70">
        <v>1</v>
      </c>
      <c r="J184" s="71">
        <v>8</v>
      </c>
      <c r="K184" s="71">
        <v>8</v>
      </c>
      <c r="L184" s="71">
        <v>8</v>
      </c>
      <c r="M184" s="71">
        <v>8</v>
      </c>
      <c r="N184" s="71">
        <v>7.5</v>
      </c>
      <c r="O184" s="71">
        <f>SUM(J184:N184)</f>
        <v>39.5</v>
      </c>
      <c r="P184" s="72">
        <f>AVERAGE(O184:O186)</f>
        <v>39.333333333333336</v>
      </c>
      <c r="Q184" s="70">
        <v>4</v>
      </c>
      <c r="R184" s="73">
        <f>SUM(P184:Q187)</f>
        <v>43.333333333333336</v>
      </c>
      <c r="S184" s="70" t="s">
        <v>277</v>
      </c>
    </row>
    <row r="185" spans="1:19" ht="12.75">
      <c r="A185" s="68"/>
      <c r="B185" s="68"/>
      <c r="C185" s="68"/>
      <c r="D185" s="68"/>
      <c r="E185" s="68"/>
      <c r="F185" s="68"/>
      <c r="G185" s="68"/>
      <c r="H185" s="67"/>
      <c r="I185" s="70">
        <v>2</v>
      </c>
      <c r="J185" s="71">
        <v>8</v>
      </c>
      <c r="K185" s="71">
        <v>8</v>
      </c>
      <c r="L185" s="71">
        <v>8</v>
      </c>
      <c r="M185" s="71">
        <v>8</v>
      </c>
      <c r="N185" s="71">
        <v>7</v>
      </c>
      <c r="O185" s="71">
        <f>SUM(J185:N185)</f>
        <v>39</v>
      </c>
      <c r="P185" s="72"/>
      <c r="Q185" s="72"/>
      <c r="R185" s="73"/>
      <c r="S185" s="70"/>
    </row>
    <row r="186" spans="1:19" ht="12.75">
      <c r="A186" s="68"/>
      <c r="B186" s="68"/>
      <c r="C186" s="68"/>
      <c r="D186" s="68"/>
      <c r="E186" s="68"/>
      <c r="F186" s="68"/>
      <c r="G186" s="68"/>
      <c r="H186" s="67"/>
      <c r="I186" s="70">
        <v>3</v>
      </c>
      <c r="J186" s="71">
        <v>8</v>
      </c>
      <c r="K186" s="71">
        <v>8</v>
      </c>
      <c r="L186" s="71">
        <v>8</v>
      </c>
      <c r="M186" s="71">
        <v>8</v>
      </c>
      <c r="N186" s="71">
        <v>7.5</v>
      </c>
      <c r="O186" s="71">
        <f>SUM(J186:N186)</f>
        <v>39.5</v>
      </c>
      <c r="P186" s="72"/>
      <c r="Q186" s="72"/>
      <c r="R186" s="73"/>
      <c r="S186" s="70"/>
    </row>
    <row r="187" spans="1:19" ht="12.75">
      <c r="A187" s="68"/>
      <c r="B187" s="68"/>
      <c r="C187" s="68"/>
      <c r="D187" s="68"/>
      <c r="E187" s="68"/>
      <c r="F187" s="68"/>
      <c r="G187" s="68"/>
      <c r="H187" s="67"/>
      <c r="I187" s="79" t="s">
        <v>272</v>
      </c>
      <c r="J187" s="80">
        <f aca="true" t="shared" si="40" ref="J187:O187">SUM(J184:J186)</f>
        <v>24</v>
      </c>
      <c r="K187" s="80">
        <f t="shared" si="40"/>
        <v>24</v>
      </c>
      <c r="L187" s="80">
        <f t="shared" si="40"/>
        <v>24</v>
      </c>
      <c r="M187" s="80">
        <f t="shared" si="40"/>
        <v>24</v>
      </c>
      <c r="N187" s="80">
        <f t="shared" si="40"/>
        <v>22</v>
      </c>
      <c r="O187" s="81">
        <f t="shared" si="40"/>
        <v>118</v>
      </c>
      <c r="P187" s="72"/>
      <c r="Q187" s="72"/>
      <c r="R187" s="73"/>
      <c r="S187" s="70"/>
    </row>
    <row r="188" spans="1:19" ht="12.75" customHeight="1">
      <c r="A188" s="68">
        <v>41</v>
      </c>
      <c r="B188" s="68" t="s">
        <v>196</v>
      </c>
      <c r="C188" s="69">
        <v>616010600052212</v>
      </c>
      <c r="D188" s="68" t="s">
        <v>197</v>
      </c>
      <c r="E188" s="68" t="s">
        <v>198</v>
      </c>
      <c r="F188" s="68" t="s">
        <v>10</v>
      </c>
      <c r="G188" s="68">
        <v>2012</v>
      </c>
      <c r="H188" s="67" t="s">
        <v>200</v>
      </c>
      <c r="I188" s="70">
        <v>1</v>
      </c>
      <c r="J188" s="71">
        <v>8.5</v>
      </c>
      <c r="K188" s="71">
        <v>8.5</v>
      </c>
      <c r="L188" s="71">
        <v>7.5</v>
      </c>
      <c r="M188" s="71">
        <v>8</v>
      </c>
      <c r="N188" s="71">
        <v>8.5</v>
      </c>
      <c r="O188" s="71">
        <f>SUM(J188:N188)</f>
        <v>41</v>
      </c>
      <c r="P188" s="72">
        <f>AVERAGE(O188:O190)</f>
        <v>41.166666666666664</v>
      </c>
      <c r="Q188" s="70">
        <v>4</v>
      </c>
      <c r="R188" s="73">
        <f>SUM(P188:Q191)</f>
        <v>45.166666666666664</v>
      </c>
      <c r="S188" s="70" t="s">
        <v>278</v>
      </c>
    </row>
    <row r="189" spans="1:19" ht="12.75">
      <c r="A189" s="68"/>
      <c r="B189" s="68"/>
      <c r="C189" s="68"/>
      <c r="D189" s="68"/>
      <c r="E189" s="68"/>
      <c r="F189" s="68"/>
      <c r="G189" s="68"/>
      <c r="H189" s="67"/>
      <c r="I189" s="70">
        <v>2</v>
      </c>
      <c r="J189" s="71">
        <v>9</v>
      </c>
      <c r="K189" s="71">
        <v>8</v>
      </c>
      <c r="L189" s="71">
        <v>7.5</v>
      </c>
      <c r="M189" s="71">
        <v>8.5</v>
      </c>
      <c r="N189" s="71">
        <v>8.5</v>
      </c>
      <c r="O189" s="71">
        <f>SUM(J189:N189)</f>
        <v>41.5</v>
      </c>
      <c r="P189" s="72"/>
      <c r="Q189" s="72"/>
      <c r="R189" s="73"/>
      <c r="S189" s="70"/>
    </row>
    <row r="190" spans="1:19" ht="12.75">
      <c r="A190" s="68"/>
      <c r="B190" s="68"/>
      <c r="C190" s="68"/>
      <c r="D190" s="68"/>
      <c r="E190" s="68"/>
      <c r="F190" s="68"/>
      <c r="G190" s="68"/>
      <c r="H190" s="67"/>
      <c r="I190" s="70">
        <v>3</v>
      </c>
      <c r="J190" s="71">
        <v>8.5</v>
      </c>
      <c r="K190" s="71">
        <v>8</v>
      </c>
      <c r="L190" s="71">
        <v>7.5</v>
      </c>
      <c r="M190" s="71">
        <v>8</v>
      </c>
      <c r="N190" s="71">
        <v>9</v>
      </c>
      <c r="O190" s="71">
        <f>SUM(J190:N190)</f>
        <v>41</v>
      </c>
      <c r="P190" s="72"/>
      <c r="Q190" s="72"/>
      <c r="R190" s="73"/>
      <c r="S190" s="70"/>
    </row>
    <row r="191" spans="1:19" ht="12.75">
      <c r="A191" s="68"/>
      <c r="B191" s="68"/>
      <c r="C191" s="68"/>
      <c r="D191" s="68"/>
      <c r="E191" s="68"/>
      <c r="F191" s="68"/>
      <c r="G191" s="68"/>
      <c r="H191" s="67"/>
      <c r="I191" s="79" t="s">
        <v>272</v>
      </c>
      <c r="J191" s="80">
        <f aca="true" t="shared" si="41" ref="J191:O191">SUM(J188:J190)</f>
        <v>26</v>
      </c>
      <c r="K191" s="80">
        <f t="shared" si="41"/>
        <v>24.5</v>
      </c>
      <c r="L191" s="80">
        <f t="shared" si="41"/>
        <v>22.5</v>
      </c>
      <c r="M191" s="80">
        <f t="shared" si="41"/>
        <v>24.5</v>
      </c>
      <c r="N191" s="80">
        <f t="shared" si="41"/>
        <v>26</v>
      </c>
      <c r="O191" s="81">
        <f t="shared" si="41"/>
        <v>123.5</v>
      </c>
      <c r="P191" s="72"/>
      <c r="Q191" s="72"/>
      <c r="R191" s="73"/>
      <c r="S191" s="70"/>
    </row>
    <row r="192" spans="1:19" ht="12.75" customHeight="1">
      <c r="A192" s="68">
        <v>42</v>
      </c>
      <c r="B192" s="68" t="s">
        <v>201</v>
      </c>
      <c r="C192" s="69">
        <v>616010660333112</v>
      </c>
      <c r="D192" s="68" t="s">
        <v>202</v>
      </c>
      <c r="E192" s="84" t="s">
        <v>203</v>
      </c>
      <c r="F192" s="68" t="s">
        <v>10</v>
      </c>
      <c r="G192" s="68">
        <v>2012</v>
      </c>
      <c r="H192" s="67" t="s">
        <v>205</v>
      </c>
      <c r="I192" s="70">
        <v>1</v>
      </c>
      <c r="J192" s="71">
        <v>9</v>
      </c>
      <c r="K192" s="71">
        <v>8.5</v>
      </c>
      <c r="L192" s="71">
        <v>8</v>
      </c>
      <c r="M192" s="71">
        <v>8</v>
      </c>
      <c r="N192" s="71">
        <v>8</v>
      </c>
      <c r="O192" s="71">
        <f>SUM(J192:N192)</f>
        <v>41.5</v>
      </c>
      <c r="P192" s="72">
        <f>AVERAGE(O192:O194)</f>
        <v>41.333333333333336</v>
      </c>
      <c r="Q192" s="70">
        <v>4</v>
      </c>
      <c r="R192" s="73">
        <f>SUM(P192:Q195)</f>
        <v>45.333333333333336</v>
      </c>
      <c r="S192" s="70" t="s">
        <v>286</v>
      </c>
    </row>
    <row r="193" spans="1:19" ht="12.75">
      <c r="A193" s="68"/>
      <c r="B193" s="68"/>
      <c r="C193" s="68"/>
      <c r="D193" s="68"/>
      <c r="E193" s="84"/>
      <c r="F193" s="68"/>
      <c r="G193" s="68"/>
      <c r="H193" s="67"/>
      <c r="I193" s="70">
        <v>2</v>
      </c>
      <c r="J193" s="71">
        <v>9</v>
      </c>
      <c r="K193" s="71">
        <v>9</v>
      </c>
      <c r="L193" s="71">
        <v>8</v>
      </c>
      <c r="M193" s="71">
        <v>7.5</v>
      </c>
      <c r="N193" s="71">
        <v>7.5</v>
      </c>
      <c r="O193" s="71">
        <f>SUM(J193:N193)</f>
        <v>41</v>
      </c>
      <c r="P193" s="72"/>
      <c r="Q193" s="72"/>
      <c r="R193" s="73"/>
      <c r="S193" s="70"/>
    </row>
    <row r="194" spans="1:19" ht="12.75">
      <c r="A194" s="68"/>
      <c r="B194" s="68"/>
      <c r="C194" s="68"/>
      <c r="D194" s="68"/>
      <c r="E194" s="84"/>
      <c r="F194" s="68"/>
      <c r="G194" s="68"/>
      <c r="H194" s="67"/>
      <c r="I194" s="70">
        <v>3</v>
      </c>
      <c r="J194" s="71">
        <v>9</v>
      </c>
      <c r="K194" s="71">
        <v>8.5</v>
      </c>
      <c r="L194" s="71">
        <v>8.5</v>
      </c>
      <c r="M194" s="71">
        <v>8</v>
      </c>
      <c r="N194" s="71">
        <v>7.5</v>
      </c>
      <c r="O194" s="71">
        <f>SUM(J194:N194)</f>
        <v>41.5</v>
      </c>
      <c r="P194" s="72"/>
      <c r="Q194" s="72"/>
      <c r="R194" s="73"/>
      <c r="S194" s="70"/>
    </row>
    <row r="195" spans="1:19" ht="12.75">
      <c r="A195" s="68"/>
      <c r="B195" s="68"/>
      <c r="C195" s="68"/>
      <c r="D195" s="68"/>
      <c r="E195" s="84"/>
      <c r="F195" s="68"/>
      <c r="G195" s="68"/>
      <c r="H195" s="67"/>
      <c r="I195" s="79" t="s">
        <v>272</v>
      </c>
      <c r="J195" s="80">
        <f aca="true" t="shared" si="42" ref="J195:O195">SUM(J192:J194)</f>
        <v>27</v>
      </c>
      <c r="K195" s="80">
        <f t="shared" si="42"/>
        <v>26</v>
      </c>
      <c r="L195" s="80">
        <f t="shared" si="42"/>
        <v>24.5</v>
      </c>
      <c r="M195" s="80">
        <f t="shared" si="42"/>
        <v>23.5</v>
      </c>
      <c r="N195" s="80">
        <f t="shared" si="42"/>
        <v>23</v>
      </c>
      <c r="O195" s="81">
        <f t="shared" si="42"/>
        <v>124</v>
      </c>
      <c r="P195" s="72"/>
      <c r="Q195" s="72"/>
      <c r="R195" s="73"/>
      <c r="S195" s="70"/>
    </row>
    <row r="196" spans="1:19" ht="12.75" customHeight="1">
      <c r="A196" s="68">
        <v>43</v>
      </c>
      <c r="B196" s="68" t="s">
        <v>206</v>
      </c>
      <c r="C196" s="69">
        <v>616010530205812</v>
      </c>
      <c r="D196" s="68" t="s">
        <v>207</v>
      </c>
      <c r="E196" s="68" t="s">
        <v>208</v>
      </c>
      <c r="F196" s="68" t="s">
        <v>10</v>
      </c>
      <c r="G196" s="68">
        <v>2012</v>
      </c>
      <c r="H196" s="82" t="s">
        <v>297</v>
      </c>
      <c r="I196" s="70">
        <v>1</v>
      </c>
      <c r="J196" s="71">
        <v>9</v>
      </c>
      <c r="K196" s="71">
        <v>9</v>
      </c>
      <c r="L196" s="71">
        <v>8</v>
      </c>
      <c r="M196" s="71">
        <v>8</v>
      </c>
      <c r="N196" s="71">
        <v>8.5</v>
      </c>
      <c r="O196" s="71">
        <f>SUM(J196:N196)</f>
        <v>42.5</v>
      </c>
      <c r="P196" s="72">
        <f>AVERAGE(O196:O198)</f>
        <v>42.333333333333336</v>
      </c>
      <c r="Q196" s="70">
        <v>4.5</v>
      </c>
      <c r="R196" s="73">
        <f>SUM(P196:Q199)</f>
        <v>46.833333333333336</v>
      </c>
      <c r="S196" s="70" t="s">
        <v>278</v>
      </c>
    </row>
    <row r="197" spans="1:19" ht="12.75">
      <c r="A197" s="68"/>
      <c r="B197" s="68"/>
      <c r="C197" s="68"/>
      <c r="D197" s="68"/>
      <c r="E197" s="68"/>
      <c r="F197" s="68"/>
      <c r="G197" s="68"/>
      <c r="H197" s="82"/>
      <c r="I197" s="70">
        <v>2</v>
      </c>
      <c r="J197" s="71">
        <v>9</v>
      </c>
      <c r="K197" s="71">
        <v>8.5</v>
      </c>
      <c r="L197" s="71">
        <v>8</v>
      </c>
      <c r="M197" s="71">
        <v>8</v>
      </c>
      <c r="N197" s="71">
        <v>8.5</v>
      </c>
      <c r="O197" s="71">
        <f>SUM(J197:N197)</f>
        <v>42</v>
      </c>
      <c r="P197" s="72"/>
      <c r="Q197" s="72"/>
      <c r="R197" s="73"/>
      <c r="S197" s="70"/>
    </row>
    <row r="198" spans="1:19" ht="12.75">
      <c r="A198" s="68"/>
      <c r="B198" s="68"/>
      <c r="C198" s="68"/>
      <c r="D198" s="68"/>
      <c r="E198" s="68"/>
      <c r="F198" s="68"/>
      <c r="G198" s="68"/>
      <c r="H198" s="82"/>
      <c r="I198" s="70">
        <v>3</v>
      </c>
      <c r="J198" s="71">
        <v>9</v>
      </c>
      <c r="K198" s="71">
        <v>9</v>
      </c>
      <c r="L198" s="71">
        <v>8</v>
      </c>
      <c r="M198" s="71">
        <v>8</v>
      </c>
      <c r="N198" s="71">
        <v>8.5</v>
      </c>
      <c r="O198" s="71">
        <f>SUM(J198:N198)</f>
        <v>42.5</v>
      </c>
      <c r="P198" s="72"/>
      <c r="Q198" s="72"/>
      <c r="R198" s="73"/>
      <c r="S198" s="70"/>
    </row>
    <row r="199" spans="1:19" ht="12.75">
      <c r="A199" s="68"/>
      <c r="B199" s="68"/>
      <c r="C199" s="68"/>
      <c r="D199" s="68"/>
      <c r="E199" s="68"/>
      <c r="F199" s="68"/>
      <c r="G199" s="68"/>
      <c r="H199" s="82"/>
      <c r="I199" s="79" t="s">
        <v>272</v>
      </c>
      <c r="J199" s="80">
        <f aca="true" t="shared" si="43" ref="J199:O199">SUM(J196:J198)</f>
        <v>27</v>
      </c>
      <c r="K199" s="80">
        <f t="shared" si="43"/>
        <v>26.5</v>
      </c>
      <c r="L199" s="80">
        <f t="shared" si="43"/>
        <v>24</v>
      </c>
      <c r="M199" s="80">
        <f t="shared" si="43"/>
        <v>24</v>
      </c>
      <c r="N199" s="80">
        <f t="shared" si="43"/>
        <v>25.5</v>
      </c>
      <c r="O199" s="81">
        <f t="shared" si="43"/>
        <v>127</v>
      </c>
      <c r="P199" s="72"/>
      <c r="Q199" s="72"/>
      <c r="R199" s="73"/>
      <c r="S199" s="70"/>
    </row>
    <row r="200" spans="1:19" ht="12.75" customHeight="1">
      <c r="A200" s="68">
        <v>44</v>
      </c>
      <c r="B200" s="68" t="s">
        <v>211</v>
      </c>
      <c r="C200" s="69">
        <v>616010530079112</v>
      </c>
      <c r="D200" s="83" t="s">
        <v>53</v>
      </c>
      <c r="E200" s="68" t="s">
        <v>212</v>
      </c>
      <c r="F200" s="68" t="s">
        <v>10</v>
      </c>
      <c r="G200" s="68">
        <v>2012</v>
      </c>
      <c r="H200" s="67" t="s">
        <v>56</v>
      </c>
      <c r="I200" s="70">
        <v>1</v>
      </c>
      <c r="J200" s="71">
        <v>9</v>
      </c>
      <c r="K200" s="71">
        <v>9</v>
      </c>
      <c r="L200" s="71">
        <v>7</v>
      </c>
      <c r="M200" s="71">
        <v>8</v>
      </c>
      <c r="N200" s="71">
        <v>8.5</v>
      </c>
      <c r="O200" s="71">
        <f>SUM(J200:N200)</f>
        <v>41.5</v>
      </c>
      <c r="P200" s="72">
        <f>AVERAGE(O200:O202)</f>
        <v>41.833333333333336</v>
      </c>
      <c r="Q200" s="70">
        <v>3.5</v>
      </c>
      <c r="R200" s="73">
        <f>SUM(P200:Q203)</f>
        <v>45.333333333333336</v>
      </c>
      <c r="S200" s="70" t="s">
        <v>282</v>
      </c>
    </row>
    <row r="201" spans="1:19" ht="12.75">
      <c r="A201" s="68"/>
      <c r="B201" s="68"/>
      <c r="C201" s="68"/>
      <c r="D201" s="83"/>
      <c r="E201" s="68"/>
      <c r="F201" s="68"/>
      <c r="G201" s="68"/>
      <c r="H201" s="67"/>
      <c r="I201" s="70">
        <v>2</v>
      </c>
      <c r="J201" s="71">
        <v>8.5</v>
      </c>
      <c r="K201" s="71">
        <v>9</v>
      </c>
      <c r="L201" s="71">
        <v>7.5</v>
      </c>
      <c r="M201" s="71">
        <v>8.5</v>
      </c>
      <c r="N201" s="71">
        <v>8.5</v>
      </c>
      <c r="O201" s="71">
        <f>SUM(J201:N201)</f>
        <v>42</v>
      </c>
      <c r="P201" s="72"/>
      <c r="Q201" s="72"/>
      <c r="R201" s="73"/>
      <c r="S201" s="70"/>
    </row>
    <row r="202" spans="1:19" ht="12.75">
      <c r="A202" s="68"/>
      <c r="B202" s="68"/>
      <c r="C202" s="68"/>
      <c r="D202" s="83"/>
      <c r="E202" s="68"/>
      <c r="F202" s="68"/>
      <c r="G202" s="68"/>
      <c r="H202" s="67"/>
      <c r="I202" s="70">
        <v>3</v>
      </c>
      <c r="J202" s="71">
        <v>9</v>
      </c>
      <c r="K202" s="71">
        <v>9</v>
      </c>
      <c r="L202" s="71">
        <v>7.5</v>
      </c>
      <c r="M202" s="71">
        <v>8</v>
      </c>
      <c r="N202" s="71">
        <v>8.5</v>
      </c>
      <c r="O202" s="71">
        <f>SUM(J202:N202)</f>
        <v>42</v>
      </c>
      <c r="P202" s="72"/>
      <c r="Q202" s="72"/>
      <c r="R202" s="73"/>
      <c r="S202" s="70"/>
    </row>
    <row r="203" spans="1:19" ht="12.75">
      <c r="A203" s="68"/>
      <c r="B203" s="68"/>
      <c r="C203" s="68"/>
      <c r="D203" s="83"/>
      <c r="E203" s="68"/>
      <c r="F203" s="68"/>
      <c r="G203" s="68"/>
      <c r="H203" s="67"/>
      <c r="I203" s="79" t="s">
        <v>272</v>
      </c>
      <c r="J203" s="80">
        <f aca="true" t="shared" si="44" ref="J203:O203">SUM(J200:J202)</f>
        <v>26.5</v>
      </c>
      <c r="K203" s="80">
        <f t="shared" si="44"/>
        <v>27</v>
      </c>
      <c r="L203" s="80">
        <f t="shared" si="44"/>
        <v>22</v>
      </c>
      <c r="M203" s="80">
        <f t="shared" si="44"/>
        <v>24.5</v>
      </c>
      <c r="N203" s="80">
        <f t="shared" si="44"/>
        <v>25.5</v>
      </c>
      <c r="O203" s="81">
        <f t="shared" si="44"/>
        <v>125.5</v>
      </c>
      <c r="P203" s="72"/>
      <c r="Q203" s="72"/>
      <c r="R203" s="73"/>
      <c r="S203" s="70"/>
    </row>
    <row r="204" spans="1:19" ht="12.75" customHeight="1">
      <c r="A204" s="68">
        <v>45</v>
      </c>
      <c r="B204" s="68" t="s">
        <v>213</v>
      </c>
      <c r="C204" s="69">
        <v>616010530026412</v>
      </c>
      <c r="D204" s="83" t="s">
        <v>158</v>
      </c>
      <c r="E204" s="68" t="s">
        <v>214</v>
      </c>
      <c r="F204" s="68" t="s">
        <v>10</v>
      </c>
      <c r="G204" s="68">
        <v>2012</v>
      </c>
      <c r="H204" s="67" t="s">
        <v>56</v>
      </c>
      <c r="I204" s="70">
        <v>1</v>
      </c>
      <c r="J204" s="71">
        <v>9</v>
      </c>
      <c r="K204" s="71">
        <v>8.5</v>
      </c>
      <c r="L204" s="71">
        <v>7.5</v>
      </c>
      <c r="M204" s="71">
        <v>8.5</v>
      </c>
      <c r="N204" s="71">
        <v>9</v>
      </c>
      <c r="O204" s="71">
        <f>SUM(J204:N204)</f>
        <v>42.5</v>
      </c>
      <c r="P204" s="72">
        <f>AVERAGE(O204:O206)</f>
        <v>42.333333333333336</v>
      </c>
      <c r="Q204" s="70">
        <v>4</v>
      </c>
      <c r="R204" s="73">
        <f>SUM(P204:Q207)</f>
        <v>46.333333333333336</v>
      </c>
      <c r="S204" s="70" t="s">
        <v>285</v>
      </c>
    </row>
    <row r="205" spans="1:19" ht="12.75">
      <c r="A205" s="68"/>
      <c r="B205" s="68"/>
      <c r="C205" s="68"/>
      <c r="D205" s="83"/>
      <c r="E205" s="68"/>
      <c r="F205" s="68"/>
      <c r="G205" s="68"/>
      <c r="H205" s="67"/>
      <c r="I205" s="70">
        <v>2</v>
      </c>
      <c r="J205" s="71">
        <v>9</v>
      </c>
      <c r="K205" s="71">
        <v>8.5</v>
      </c>
      <c r="L205" s="71">
        <v>7.5</v>
      </c>
      <c r="M205" s="71">
        <v>8</v>
      </c>
      <c r="N205" s="71">
        <v>9</v>
      </c>
      <c r="O205" s="71">
        <f>SUM(J205:N205)</f>
        <v>42</v>
      </c>
      <c r="P205" s="72"/>
      <c r="Q205" s="72"/>
      <c r="R205" s="73"/>
      <c r="S205" s="70"/>
    </row>
    <row r="206" spans="1:19" ht="12.75">
      <c r="A206" s="68"/>
      <c r="B206" s="68"/>
      <c r="C206" s="68"/>
      <c r="D206" s="83"/>
      <c r="E206" s="68"/>
      <c r="F206" s="68"/>
      <c r="G206" s="68"/>
      <c r="H206" s="67"/>
      <c r="I206" s="70">
        <v>3</v>
      </c>
      <c r="J206" s="71">
        <v>9</v>
      </c>
      <c r="K206" s="71">
        <v>8.5</v>
      </c>
      <c r="L206" s="71">
        <v>8</v>
      </c>
      <c r="M206" s="71">
        <v>8</v>
      </c>
      <c r="N206" s="71">
        <v>9</v>
      </c>
      <c r="O206" s="71">
        <f>SUM(J206:N206)</f>
        <v>42.5</v>
      </c>
      <c r="P206" s="72"/>
      <c r="Q206" s="72"/>
      <c r="R206" s="73"/>
      <c r="S206" s="70"/>
    </row>
    <row r="207" spans="1:19" ht="12.75">
      <c r="A207" s="68"/>
      <c r="B207" s="68"/>
      <c r="C207" s="68"/>
      <c r="D207" s="83"/>
      <c r="E207" s="68"/>
      <c r="F207" s="68"/>
      <c r="G207" s="68"/>
      <c r="H207" s="67"/>
      <c r="I207" s="79" t="s">
        <v>272</v>
      </c>
      <c r="J207" s="80">
        <f aca="true" t="shared" si="45" ref="J207:O207">SUM(J204:J206)</f>
        <v>27</v>
      </c>
      <c r="K207" s="80">
        <f t="shared" si="45"/>
        <v>25.5</v>
      </c>
      <c r="L207" s="80">
        <f t="shared" si="45"/>
        <v>23</v>
      </c>
      <c r="M207" s="80">
        <f t="shared" si="45"/>
        <v>24.5</v>
      </c>
      <c r="N207" s="80">
        <f t="shared" si="45"/>
        <v>27</v>
      </c>
      <c r="O207" s="81">
        <f t="shared" si="45"/>
        <v>127</v>
      </c>
      <c r="P207" s="72"/>
      <c r="Q207" s="72"/>
      <c r="R207" s="73"/>
      <c r="S207" s="70"/>
    </row>
    <row r="208" spans="1:19" ht="12.75" customHeight="1">
      <c r="A208" s="56" t="s">
        <v>186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 spans="1:19" ht="12.75">
      <c r="A209" s="57" t="s">
        <v>254</v>
      </c>
      <c r="B209" s="57" t="s">
        <v>78</v>
      </c>
      <c r="C209" s="58" t="s">
        <v>255</v>
      </c>
      <c r="D209" s="57" t="s">
        <v>256</v>
      </c>
      <c r="E209" s="57" t="s">
        <v>257</v>
      </c>
      <c r="F209" s="57" t="s">
        <v>82</v>
      </c>
      <c r="G209" s="59" t="s">
        <v>258</v>
      </c>
      <c r="H209" s="60" t="s">
        <v>259</v>
      </c>
      <c r="I209" s="61" t="s">
        <v>260</v>
      </c>
      <c r="J209" s="61" t="s">
        <v>261</v>
      </c>
      <c r="K209" s="61" t="s">
        <v>262</v>
      </c>
      <c r="L209" s="61" t="s">
        <v>263</v>
      </c>
      <c r="M209" s="61" t="s">
        <v>264</v>
      </c>
      <c r="N209" s="61" t="s">
        <v>265</v>
      </c>
      <c r="O209" s="61" t="s">
        <v>266</v>
      </c>
      <c r="P209" s="61" t="s">
        <v>267</v>
      </c>
      <c r="Q209" s="61" t="s">
        <v>268</v>
      </c>
      <c r="R209" s="63" t="s">
        <v>269</v>
      </c>
      <c r="S209" s="61" t="s">
        <v>270</v>
      </c>
    </row>
    <row r="210" spans="1:19" ht="12.75" customHeight="1">
      <c r="A210" s="68">
        <v>46</v>
      </c>
      <c r="B210" s="68" t="s">
        <v>215</v>
      </c>
      <c r="C210" s="69">
        <v>616010510026612</v>
      </c>
      <c r="D210" s="68" t="s">
        <v>216</v>
      </c>
      <c r="E210" s="68" t="s">
        <v>217</v>
      </c>
      <c r="F210" s="68" t="s">
        <v>10</v>
      </c>
      <c r="G210" s="68">
        <v>2012</v>
      </c>
      <c r="H210" s="67" t="s">
        <v>219</v>
      </c>
      <c r="I210" s="70">
        <v>1</v>
      </c>
      <c r="J210" s="71">
        <v>9</v>
      </c>
      <c r="K210" s="71">
        <v>8.5</v>
      </c>
      <c r="L210" s="71">
        <v>8.5</v>
      </c>
      <c r="M210" s="71">
        <v>8</v>
      </c>
      <c r="N210" s="71">
        <v>8</v>
      </c>
      <c r="O210" s="71">
        <f>SUM(J210:N210)</f>
        <v>42</v>
      </c>
      <c r="P210" s="72">
        <f>AVERAGE(O210:O212)</f>
        <v>42.666666666666664</v>
      </c>
      <c r="Q210" s="70">
        <v>4</v>
      </c>
      <c r="R210" s="73">
        <f>SUM(P210:Q213)</f>
        <v>46.666666666666664</v>
      </c>
      <c r="S210" s="70" t="s">
        <v>284</v>
      </c>
    </row>
    <row r="211" spans="1:19" ht="12.75">
      <c r="A211" s="68"/>
      <c r="B211" s="68"/>
      <c r="C211" s="68"/>
      <c r="D211" s="68"/>
      <c r="E211" s="68"/>
      <c r="F211" s="68"/>
      <c r="G211" s="68"/>
      <c r="H211" s="67"/>
      <c r="I211" s="70">
        <v>2</v>
      </c>
      <c r="J211" s="71">
        <v>9.5</v>
      </c>
      <c r="K211" s="71">
        <v>9</v>
      </c>
      <c r="L211" s="71">
        <v>8.5</v>
      </c>
      <c r="M211" s="71">
        <v>8</v>
      </c>
      <c r="N211" s="71">
        <v>8.5</v>
      </c>
      <c r="O211" s="71">
        <f>SUM(J211:N211)</f>
        <v>43.5</v>
      </c>
      <c r="P211" s="72"/>
      <c r="Q211" s="72"/>
      <c r="R211" s="73"/>
      <c r="S211" s="70"/>
    </row>
    <row r="212" spans="1:19" ht="12.75">
      <c r="A212" s="68"/>
      <c r="B212" s="68"/>
      <c r="C212" s="68"/>
      <c r="D212" s="68"/>
      <c r="E212" s="68"/>
      <c r="F212" s="68"/>
      <c r="G212" s="68"/>
      <c r="H212" s="67"/>
      <c r="I212" s="70">
        <v>3</v>
      </c>
      <c r="J212" s="71">
        <v>9</v>
      </c>
      <c r="K212" s="71">
        <v>8.5</v>
      </c>
      <c r="L212" s="71">
        <v>8.5</v>
      </c>
      <c r="M212" s="71">
        <v>8</v>
      </c>
      <c r="N212" s="71">
        <v>8.5</v>
      </c>
      <c r="O212" s="71">
        <f>SUM(J212:N212)</f>
        <v>42.5</v>
      </c>
      <c r="P212" s="72"/>
      <c r="Q212" s="72"/>
      <c r="R212" s="73"/>
      <c r="S212" s="70"/>
    </row>
    <row r="213" spans="1:19" ht="12.75">
      <c r="A213" s="68"/>
      <c r="B213" s="68"/>
      <c r="C213" s="68"/>
      <c r="D213" s="68"/>
      <c r="E213" s="68"/>
      <c r="F213" s="68"/>
      <c r="G213" s="68"/>
      <c r="H213" s="67"/>
      <c r="I213" s="79" t="s">
        <v>272</v>
      </c>
      <c r="J213" s="80">
        <f aca="true" t="shared" si="46" ref="J213:O213">SUM(J210:J212)</f>
        <v>27.5</v>
      </c>
      <c r="K213" s="80">
        <f t="shared" si="46"/>
        <v>26</v>
      </c>
      <c r="L213" s="80">
        <f t="shared" si="46"/>
        <v>25.5</v>
      </c>
      <c r="M213" s="80">
        <f t="shared" si="46"/>
        <v>24</v>
      </c>
      <c r="N213" s="80">
        <f t="shared" si="46"/>
        <v>25</v>
      </c>
      <c r="O213" s="81">
        <f t="shared" si="46"/>
        <v>128</v>
      </c>
      <c r="P213" s="72"/>
      <c r="Q213" s="72"/>
      <c r="R213" s="73"/>
      <c r="S213" s="70"/>
    </row>
    <row r="214" spans="1:19" ht="12.75" customHeight="1">
      <c r="A214" s="68">
        <v>47</v>
      </c>
      <c r="B214" s="68" t="s">
        <v>220</v>
      </c>
      <c r="C214" s="69">
        <v>616010580229412</v>
      </c>
      <c r="D214" s="68" t="s">
        <v>221</v>
      </c>
      <c r="E214" s="68" t="s">
        <v>222</v>
      </c>
      <c r="F214" s="68" t="s">
        <v>175</v>
      </c>
      <c r="G214" s="68">
        <v>2012</v>
      </c>
      <c r="H214" s="82" t="s">
        <v>224</v>
      </c>
      <c r="I214" s="70">
        <v>1</v>
      </c>
      <c r="J214" s="71">
        <v>8.5</v>
      </c>
      <c r="K214" s="71">
        <v>8</v>
      </c>
      <c r="L214" s="71">
        <v>7.5</v>
      </c>
      <c r="M214" s="71">
        <v>7.5</v>
      </c>
      <c r="N214" s="71">
        <v>7</v>
      </c>
      <c r="O214" s="71">
        <f>SUM(J214:N214)</f>
        <v>38.5</v>
      </c>
      <c r="P214" s="72">
        <f>AVERAGE(O214:O216)</f>
        <v>38.333333333333336</v>
      </c>
      <c r="Q214" s="70">
        <v>3.5</v>
      </c>
      <c r="R214" s="73">
        <f>SUM(P214:Q217)</f>
        <v>41.833333333333336</v>
      </c>
      <c r="S214" s="70" t="s">
        <v>292</v>
      </c>
    </row>
    <row r="215" spans="1:19" ht="12.75">
      <c r="A215" s="68"/>
      <c r="B215" s="68"/>
      <c r="C215" s="68"/>
      <c r="D215" s="68"/>
      <c r="E215" s="68"/>
      <c r="F215" s="68"/>
      <c r="G215" s="68"/>
      <c r="H215" s="82"/>
      <c r="I215" s="70">
        <v>2</v>
      </c>
      <c r="J215" s="71">
        <v>8.5</v>
      </c>
      <c r="K215" s="71">
        <v>8</v>
      </c>
      <c r="L215" s="71">
        <v>7.5</v>
      </c>
      <c r="M215" s="71">
        <v>7.5</v>
      </c>
      <c r="N215" s="71">
        <v>7</v>
      </c>
      <c r="O215" s="71">
        <f>SUM(J215:N215)</f>
        <v>38.5</v>
      </c>
      <c r="P215" s="72"/>
      <c r="Q215" s="72"/>
      <c r="R215" s="73"/>
      <c r="S215" s="70"/>
    </row>
    <row r="216" spans="1:19" ht="12.75">
      <c r="A216" s="68"/>
      <c r="B216" s="68"/>
      <c r="C216" s="68"/>
      <c r="D216" s="68"/>
      <c r="E216" s="68"/>
      <c r="F216" s="68"/>
      <c r="G216" s="68"/>
      <c r="H216" s="82"/>
      <c r="I216" s="70">
        <v>3</v>
      </c>
      <c r="J216" s="71">
        <v>8.5</v>
      </c>
      <c r="K216" s="71">
        <v>8</v>
      </c>
      <c r="L216" s="71">
        <v>7.5</v>
      </c>
      <c r="M216" s="71">
        <v>7</v>
      </c>
      <c r="N216" s="71">
        <v>7</v>
      </c>
      <c r="O216" s="71">
        <f>SUM(J216:N216)</f>
        <v>38</v>
      </c>
      <c r="P216" s="72"/>
      <c r="Q216" s="72"/>
      <c r="R216" s="73"/>
      <c r="S216" s="70"/>
    </row>
    <row r="217" spans="1:19" ht="12.75">
      <c r="A217" s="68"/>
      <c r="B217" s="68"/>
      <c r="C217" s="68"/>
      <c r="D217" s="68"/>
      <c r="E217" s="68"/>
      <c r="F217" s="68"/>
      <c r="G217" s="68"/>
      <c r="H217" s="82"/>
      <c r="I217" s="79" t="s">
        <v>272</v>
      </c>
      <c r="J217" s="80">
        <f aca="true" t="shared" si="47" ref="J217:O217">SUM(J214:J216)</f>
        <v>25.5</v>
      </c>
      <c r="K217" s="80">
        <f t="shared" si="47"/>
        <v>24</v>
      </c>
      <c r="L217" s="80">
        <f t="shared" si="47"/>
        <v>22.5</v>
      </c>
      <c r="M217" s="80">
        <f t="shared" si="47"/>
        <v>22</v>
      </c>
      <c r="N217" s="80">
        <f t="shared" si="47"/>
        <v>21</v>
      </c>
      <c r="O217" s="81">
        <f t="shared" si="47"/>
        <v>115</v>
      </c>
      <c r="P217" s="72"/>
      <c r="Q217" s="72"/>
      <c r="R217" s="73"/>
      <c r="S217" s="70"/>
    </row>
    <row r="218" spans="1:19" ht="12.75" customHeight="1">
      <c r="A218" s="68">
        <v>48</v>
      </c>
      <c r="B218" s="68" t="s">
        <v>152</v>
      </c>
      <c r="C218" s="69">
        <v>616010660098012</v>
      </c>
      <c r="D218" s="68" t="s">
        <v>127</v>
      </c>
      <c r="E218" s="68" t="s">
        <v>50</v>
      </c>
      <c r="F218" s="68" t="s">
        <v>175</v>
      </c>
      <c r="G218" s="68">
        <v>2012</v>
      </c>
      <c r="H218" s="67" t="s">
        <v>225</v>
      </c>
      <c r="I218" s="70">
        <v>1</v>
      </c>
      <c r="J218" s="71">
        <v>9</v>
      </c>
      <c r="K218" s="71">
        <v>8.5</v>
      </c>
      <c r="L218" s="71">
        <v>8</v>
      </c>
      <c r="M218" s="71">
        <v>8</v>
      </c>
      <c r="N218" s="71">
        <v>8</v>
      </c>
      <c r="O218" s="71">
        <f>SUM(J218:N218)</f>
        <v>41.5</v>
      </c>
      <c r="P218" s="72">
        <f>AVERAGE(O218:O220)</f>
        <v>41.5</v>
      </c>
      <c r="Q218" s="70">
        <v>4.5</v>
      </c>
      <c r="R218" s="73">
        <f>SUM(P218:Q221)</f>
        <v>46</v>
      </c>
      <c r="S218" s="70" t="s">
        <v>271</v>
      </c>
    </row>
    <row r="219" spans="1:19" ht="12.75">
      <c r="A219" s="68"/>
      <c r="B219" s="68"/>
      <c r="C219" s="68"/>
      <c r="D219" s="68"/>
      <c r="E219" s="68"/>
      <c r="F219" s="68"/>
      <c r="G219" s="68"/>
      <c r="H219" s="67"/>
      <c r="I219" s="70">
        <v>2</v>
      </c>
      <c r="J219" s="71">
        <v>9</v>
      </c>
      <c r="K219" s="71">
        <v>8.5</v>
      </c>
      <c r="L219" s="71">
        <v>8</v>
      </c>
      <c r="M219" s="71">
        <v>8</v>
      </c>
      <c r="N219" s="71">
        <v>8</v>
      </c>
      <c r="O219" s="71">
        <f>SUM(J219:N219)</f>
        <v>41.5</v>
      </c>
      <c r="P219" s="72"/>
      <c r="Q219" s="72"/>
      <c r="R219" s="73"/>
      <c r="S219" s="70"/>
    </row>
    <row r="220" spans="1:19" ht="12.75">
      <c r="A220" s="68"/>
      <c r="B220" s="68"/>
      <c r="C220" s="68"/>
      <c r="D220" s="68"/>
      <c r="E220" s="68"/>
      <c r="F220" s="68"/>
      <c r="G220" s="68"/>
      <c r="H220" s="67"/>
      <c r="I220" s="70">
        <v>3</v>
      </c>
      <c r="J220" s="71">
        <v>9</v>
      </c>
      <c r="K220" s="71">
        <v>8.5</v>
      </c>
      <c r="L220" s="71">
        <v>8</v>
      </c>
      <c r="M220" s="71">
        <v>8</v>
      </c>
      <c r="N220" s="71">
        <v>8</v>
      </c>
      <c r="O220" s="71">
        <f>SUM(J220:N220)</f>
        <v>41.5</v>
      </c>
      <c r="P220" s="72"/>
      <c r="Q220" s="72"/>
      <c r="R220" s="73"/>
      <c r="S220" s="70"/>
    </row>
    <row r="221" spans="1:19" ht="12.75">
      <c r="A221" s="68"/>
      <c r="B221" s="68"/>
      <c r="C221" s="68"/>
      <c r="D221" s="68"/>
      <c r="E221" s="68"/>
      <c r="F221" s="68"/>
      <c r="G221" s="68"/>
      <c r="H221" s="67"/>
      <c r="I221" s="79" t="s">
        <v>272</v>
      </c>
      <c r="J221" s="80">
        <f aca="true" t="shared" si="48" ref="J221:O221">SUM(J218:J220)</f>
        <v>27</v>
      </c>
      <c r="K221" s="80">
        <f t="shared" si="48"/>
        <v>25.5</v>
      </c>
      <c r="L221" s="80">
        <f t="shared" si="48"/>
        <v>24</v>
      </c>
      <c r="M221" s="80">
        <f t="shared" si="48"/>
        <v>24</v>
      </c>
      <c r="N221" s="80">
        <f t="shared" si="48"/>
        <v>24</v>
      </c>
      <c r="O221" s="81">
        <f t="shared" si="48"/>
        <v>124.5</v>
      </c>
      <c r="P221" s="72"/>
      <c r="Q221" s="72"/>
      <c r="R221" s="73"/>
      <c r="S221" s="70"/>
    </row>
    <row r="222" spans="1:19" ht="12.75" customHeight="1">
      <c r="A222" s="68">
        <v>49</v>
      </c>
      <c r="B222" s="68" t="s">
        <v>226</v>
      </c>
      <c r="C222" s="69">
        <v>616010600179812</v>
      </c>
      <c r="D222" s="68" t="s">
        <v>227</v>
      </c>
      <c r="E222" s="68" t="s">
        <v>228</v>
      </c>
      <c r="F222" s="68" t="s">
        <v>27</v>
      </c>
      <c r="G222" s="68">
        <v>2012</v>
      </c>
      <c r="H222" s="82" t="s">
        <v>230</v>
      </c>
      <c r="I222" s="70">
        <v>1</v>
      </c>
      <c r="J222" s="71">
        <v>9</v>
      </c>
      <c r="K222" s="71">
        <v>8.5</v>
      </c>
      <c r="L222" s="71">
        <v>8</v>
      </c>
      <c r="M222" s="71">
        <v>8</v>
      </c>
      <c r="N222" s="71">
        <v>8.5</v>
      </c>
      <c r="O222" s="71">
        <f>SUM(J222:N222)</f>
        <v>42</v>
      </c>
      <c r="P222" s="72">
        <f>AVERAGE(O222:O224)</f>
        <v>42.333333333333336</v>
      </c>
      <c r="Q222" s="70">
        <v>4</v>
      </c>
      <c r="R222" s="73">
        <f>SUM(P222:Q225)</f>
        <v>46.333333333333336</v>
      </c>
      <c r="S222" s="70" t="s">
        <v>279</v>
      </c>
    </row>
    <row r="223" spans="1:19" ht="12.75">
      <c r="A223" s="68"/>
      <c r="B223" s="68"/>
      <c r="C223" s="68"/>
      <c r="D223" s="68"/>
      <c r="E223" s="68"/>
      <c r="F223" s="68"/>
      <c r="G223" s="68"/>
      <c r="H223" s="82"/>
      <c r="I223" s="70">
        <v>2</v>
      </c>
      <c r="J223" s="71">
        <v>9</v>
      </c>
      <c r="K223" s="71">
        <v>8.5</v>
      </c>
      <c r="L223" s="71">
        <v>8.5</v>
      </c>
      <c r="M223" s="71">
        <v>8</v>
      </c>
      <c r="N223" s="71">
        <v>8.5</v>
      </c>
      <c r="O223" s="71">
        <f>SUM(J223:N223)</f>
        <v>42.5</v>
      </c>
      <c r="P223" s="72"/>
      <c r="Q223" s="72"/>
      <c r="R223" s="73"/>
      <c r="S223" s="70"/>
    </row>
    <row r="224" spans="1:19" ht="12.75">
      <c r="A224" s="68"/>
      <c r="B224" s="68"/>
      <c r="C224" s="68"/>
      <c r="D224" s="68"/>
      <c r="E224" s="68"/>
      <c r="F224" s="68"/>
      <c r="G224" s="68"/>
      <c r="H224" s="82"/>
      <c r="I224" s="70">
        <v>3</v>
      </c>
      <c r="J224" s="71">
        <v>9</v>
      </c>
      <c r="K224" s="71">
        <v>8.5</v>
      </c>
      <c r="L224" s="71">
        <v>8.5</v>
      </c>
      <c r="M224" s="71">
        <v>8</v>
      </c>
      <c r="N224" s="71">
        <v>8.5</v>
      </c>
      <c r="O224" s="71">
        <f>SUM(J224:N224)</f>
        <v>42.5</v>
      </c>
      <c r="P224" s="72"/>
      <c r="Q224" s="72"/>
      <c r="R224" s="73"/>
      <c r="S224" s="70"/>
    </row>
    <row r="225" spans="1:19" ht="12.75">
      <c r="A225" s="68"/>
      <c r="B225" s="68"/>
      <c r="C225" s="68"/>
      <c r="D225" s="68"/>
      <c r="E225" s="68"/>
      <c r="F225" s="68"/>
      <c r="G225" s="68"/>
      <c r="H225" s="82"/>
      <c r="I225" s="79" t="s">
        <v>272</v>
      </c>
      <c r="J225" s="80">
        <f aca="true" t="shared" si="49" ref="J225:O225">SUM(J222:J224)</f>
        <v>27</v>
      </c>
      <c r="K225" s="80">
        <f t="shared" si="49"/>
        <v>25.5</v>
      </c>
      <c r="L225" s="80">
        <f t="shared" si="49"/>
        <v>25</v>
      </c>
      <c r="M225" s="80">
        <f t="shared" si="49"/>
        <v>24</v>
      </c>
      <c r="N225" s="80">
        <f t="shared" si="49"/>
        <v>25.5</v>
      </c>
      <c r="O225" s="81">
        <f t="shared" si="49"/>
        <v>127</v>
      </c>
      <c r="P225" s="72"/>
      <c r="Q225" s="72"/>
      <c r="R225" s="73"/>
      <c r="S225" s="70"/>
    </row>
    <row r="226" spans="1:19" ht="12.75" customHeight="1">
      <c r="A226" s="68">
        <v>50</v>
      </c>
      <c r="B226" s="68" t="s">
        <v>231</v>
      </c>
      <c r="C226" s="69">
        <v>616010510079512</v>
      </c>
      <c r="D226" s="68" t="s">
        <v>182</v>
      </c>
      <c r="E226" s="68" t="s">
        <v>183</v>
      </c>
      <c r="F226" s="68" t="s">
        <v>16</v>
      </c>
      <c r="G226" s="68">
        <v>2012</v>
      </c>
      <c r="H226" s="67" t="s">
        <v>185</v>
      </c>
      <c r="I226" s="70">
        <v>1</v>
      </c>
      <c r="J226" s="71"/>
      <c r="K226" s="71"/>
      <c r="L226" s="71"/>
      <c r="M226" s="71"/>
      <c r="N226" s="71"/>
      <c r="O226" s="71">
        <f>SUM(J226:N226)</f>
        <v>0</v>
      </c>
      <c r="P226" s="72">
        <f>AVERAGE(O226:O228)</f>
        <v>0</v>
      </c>
      <c r="Q226" s="70"/>
      <c r="R226" s="73">
        <f>SUM(P226:Q229)</f>
        <v>0</v>
      </c>
      <c r="S226" s="70" t="s">
        <v>276</v>
      </c>
    </row>
    <row r="227" spans="1:19" ht="12.75">
      <c r="A227" s="68"/>
      <c r="B227" s="68"/>
      <c r="C227" s="68"/>
      <c r="D227" s="68"/>
      <c r="E227" s="68"/>
      <c r="F227" s="68"/>
      <c r="G227" s="68"/>
      <c r="H227" s="67"/>
      <c r="I227" s="70">
        <v>2</v>
      </c>
      <c r="J227" s="71"/>
      <c r="K227" s="71"/>
      <c r="L227" s="71"/>
      <c r="M227" s="71"/>
      <c r="N227" s="71"/>
      <c r="O227" s="71">
        <f>SUM(J227:N227)</f>
        <v>0</v>
      </c>
      <c r="P227" s="72"/>
      <c r="Q227" s="72"/>
      <c r="R227" s="73"/>
      <c r="S227" s="70"/>
    </row>
    <row r="228" spans="1:19" ht="12.75">
      <c r="A228" s="68"/>
      <c r="B228" s="68"/>
      <c r="C228" s="68"/>
      <c r="D228" s="68"/>
      <c r="E228" s="68"/>
      <c r="F228" s="68"/>
      <c r="G228" s="68"/>
      <c r="H228" s="67"/>
      <c r="I228" s="70">
        <v>3</v>
      </c>
      <c r="J228" s="71"/>
      <c r="K228" s="71"/>
      <c r="L228" s="71"/>
      <c r="M228" s="71"/>
      <c r="N228" s="71"/>
      <c r="O228" s="71">
        <f>SUM(J228:N228)</f>
        <v>0</v>
      </c>
      <c r="P228" s="72"/>
      <c r="Q228" s="72"/>
      <c r="R228" s="73"/>
      <c r="S228" s="70"/>
    </row>
    <row r="229" spans="1:19" ht="12.75">
      <c r="A229" s="68"/>
      <c r="B229" s="68"/>
      <c r="C229" s="68"/>
      <c r="D229" s="68"/>
      <c r="E229" s="68"/>
      <c r="F229" s="68"/>
      <c r="G229" s="68"/>
      <c r="H229" s="67"/>
      <c r="I229" s="79" t="s">
        <v>272</v>
      </c>
      <c r="J229" s="80">
        <f aca="true" t="shared" si="50" ref="J229:O229">SUM(J226:J228)</f>
        <v>0</v>
      </c>
      <c r="K229" s="80">
        <f t="shared" si="50"/>
        <v>0</v>
      </c>
      <c r="L229" s="80">
        <f t="shared" si="50"/>
        <v>0</v>
      </c>
      <c r="M229" s="80">
        <f t="shared" si="50"/>
        <v>0</v>
      </c>
      <c r="N229" s="80">
        <f t="shared" si="50"/>
        <v>0</v>
      </c>
      <c r="O229" s="81">
        <f t="shared" si="50"/>
        <v>0</v>
      </c>
      <c r="P229" s="72"/>
      <c r="Q229" s="72"/>
      <c r="R229" s="73"/>
      <c r="S229" s="70"/>
    </row>
    <row r="230" spans="1:19" ht="12.75" customHeight="1">
      <c r="A230" s="68">
        <v>51</v>
      </c>
      <c r="B230" s="68" t="s">
        <v>233</v>
      </c>
      <c r="C230" s="69">
        <v>616010520107012</v>
      </c>
      <c r="D230" s="68" t="s">
        <v>234</v>
      </c>
      <c r="E230" s="68" t="s">
        <v>235</v>
      </c>
      <c r="F230" s="68" t="s">
        <v>10</v>
      </c>
      <c r="G230" s="68">
        <v>2012</v>
      </c>
      <c r="H230" s="67" t="s">
        <v>72</v>
      </c>
      <c r="I230" s="70">
        <v>1</v>
      </c>
      <c r="J230" s="71">
        <v>9.5</v>
      </c>
      <c r="K230" s="71">
        <v>9</v>
      </c>
      <c r="L230" s="71">
        <v>8</v>
      </c>
      <c r="M230" s="71">
        <v>8.5</v>
      </c>
      <c r="N230" s="71">
        <v>8</v>
      </c>
      <c r="O230" s="71">
        <f>SUM(J230:N230)</f>
        <v>43</v>
      </c>
      <c r="P230" s="72">
        <f>AVERAGE(O230:O232)</f>
        <v>41.5</v>
      </c>
      <c r="Q230" s="70">
        <v>4</v>
      </c>
      <c r="R230" s="73">
        <f>SUM(P230:Q233)</f>
        <v>45.5</v>
      </c>
      <c r="S230" s="70" t="s">
        <v>281</v>
      </c>
    </row>
    <row r="231" spans="1:19" ht="12.75">
      <c r="A231" s="68"/>
      <c r="B231" s="68"/>
      <c r="C231" s="68"/>
      <c r="D231" s="68"/>
      <c r="E231" s="68"/>
      <c r="F231" s="68"/>
      <c r="G231" s="68"/>
      <c r="H231" s="67"/>
      <c r="I231" s="70">
        <v>2</v>
      </c>
      <c r="J231" s="71">
        <v>9</v>
      </c>
      <c r="K231" s="71">
        <v>8.5</v>
      </c>
      <c r="L231" s="71">
        <v>7</v>
      </c>
      <c r="M231" s="71">
        <v>8</v>
      </c>
      <c r="N231" s="71">
        <v>8</v>
      </c>
      <c r="O231" s="71">
        <f>SUM(J231:N231)</f>
        <v>40.5</v>
      </c>
      <c r="P231" s="72"/>
      <c r="Q231" s="72"/>
      <c r="R231" s="73"/>
      <c r="S231" s="70"/>
    </row>
    <row r="232" spans="1:19" ht="12.75">
      <c r="A232" s="68"/>
      <c r="B232" s="68"/>
      <c r="C232" s="68"/>
      <c r="D232" s="68"/>
      <c r="E232" s="68"/>
      <c r="F232" s="68"/>
      <c r="G232" s="68"/>
      <c r="H232" s="67"/>
      <c r="I232" s="70">
        <v>3</v>
      </c>
      <c r="J232" s="71">
        <v>9.5</v>
      </c>
      <c r="K232" s="71">
        <v>8.5</v>
      </c>
      <c r="L232" s="71">
        <v>7</v>
      </c>
      <c r="M232" s="71">
        <v>8</v>
      </c>
      <c r="N232" s="71">
        <v>8</v>
      </c>
      <c r="O232" s="71">
        <f>SUM(J232:N232)</f>
        <v>41</v>
      </c>
      <c r="P232" s="72"/>
      <c r="Q232" s="72"/>
      <c r="R232" s="73"/>
      <c r="S232" s="70"/>
    </row>
    <row r="233" spans="1:19" ht="12.75">
      <c r="A233" s="68"/>
      <c r="B233" s="68"/>
      <c r="C233" s="68"/>
      <c r="D233" s="68"/>
      <c r="E233" s="68"/>
      <c r="F233" s="68"/>
      <c r="G233" s="68"/>
      <c r="H233" s="67"/>
      <c r="I233" s="79" t="s">
        <v>272</v>
      </c>
      <c r="J233" s="80">
        <f aca="true" t="shared" si="51" ref="J233:O233">SUM(J230:J232)</f>
        <v>28</v>
      </c>
      <c r="K233" s="80">
        <f t="shared" si="51"/>
        <v>26</v>
      </c>
      <c r="L233" s="80">
        <f t="shared" si="51"/>
        <v>22</v>
      </c>
      <c r="M233" s="80">
        <f t="shared" si="51"/>
        <v>24.5</v>
      </c>
      <c r="N233" s="80">
        <f t="shared" si="51"/>
        <v>24</v>
      </c>
      <c r="O233" s="81">
        <f t="shared" si="51"/>
        <v>124.5</v>
      </c>
      <c r="P233" s="72"/>
      <c r="Q233" s="72"/>
      <c r="R233" s="73"/>
      <c r="S233" s="70"/>
    </row>
    <row r="234" spans="1:19" ht="12.75" customHeight="1">
      <c r="A234" s="68">
        <v>52</v>
      </c>
      <c r="B234" s="68" t="s">
        <v>236</v>
      </c>
      <c r="C234" s="69">
        <v>616010660013812</v>
      </c>
      <c r="D234" s="68" t="s">
        <v>237</v>
      </c>
      <c r="E234" s="83" t="s">
        <v>238</v>
      </c>
      <c r="F234" s="68" t="s">
        <v>10</v>
      </c>
      <c r="G234" s="68">
        <v>2012</v>
      </c>
      <c r="H234" s="67" t="s">
        <v>298</v>
      </c>
      <c r="I234" s="70">
        <v>1</v>
      </c>
      <c r="J234" s="71"/>
      <c r="K234" s="71"/>
      <c r="L234" s="71"/>
      <c r="M234" s="71"/>
      <c r="N234" s="71"/>
      <c r="O234" s="71">
        <f>SUM(J234:N234)</f>
        <v>0</v>
      </c>
      <c r="P234" s="72">
        <f>AVERAGE(O234:O236)</f>
        <v>0</v>
      </c>
      <c r="Q234" s="70"/>
      <c r="R234" s="73">
        <f>SUM(P234:Q237)</f>
        <v>0</v>
      </c>
      <c r="S234" s="70" t="s">
        <v>276</v>
      </c>
    </row>
    <row r="235" spans="1:19" ht="12.75">
      <c r="A235" s="68"/>
      <c r="B235" s="68"/>
      <c r="C235" s="68"/>
      <c r="D235" s="68"/>
      <c r="E235" s="83"/>
      <c r="F235" s="68"/>
      <c r="G235" s="68"/>
      <c r="H235" s="67"/>
      <c r="I235" s="70">
        <v>2</v>
      </c>
      <c r="J235" s="71"/>
      <c r="K235" s="71"/>
      <c r="L235" s="71"/>
      <c r="M235" s="71"/>
      <c r="N235" s="71"/>
      <c r="O235" s="71">
        <f>SUM(J235:N235)</f>
        <v>0</v>
      </c>
      <c r="P235" s="72"/>
      <c r="Q235" s="72"/>
      <c r="R235" s="73"/>
      <c r="S235" s="70"/>
    </row>
    <row r="236" spans="1:19" ht="12.75">
      <c r="A236" s="68"/>
      <c r="B236" s="68"/>
      <c r="C236" s="68"/>
      <c r="D236" s="68"/>
      <c r="E236" s="83"/>
      <c r="F236" s="68"/>
      <c r="G236" s="68"/>
      <c r="H236" s="67"/>
      <c r="I236" s="70">
        <v>3</v>
      </c>
      <c r="J236" s="71"/>
      <c r="K236" s="71"/>
      <c r="L236" s="71"/>
      <c r="M236" s="71"/>
      <c r="N236" s="71"/>
      <c r="O236" s="71">
        <f>SUM(J236:N236)</f>
        <v>0</v>
      </c>
      <c r="P236" s="72"/>
      <c r="Q236" s="72"/>
      <c r="R236" s="73"/>
      <c r="S236" s="70"/>
    </row>
    <row r="237" spans="1:19" ht="12.75">
      <c r="A237" s="68"/>
      <c r="B237" s="68"/>
      <c r="C237" s="68"/>
      <c r="D237" s="68"/>
      <c r="E237" s="83"/>
      <c r="F237" s="68"/>
      <c r="G237" s="68"/>
      <c r="H237" s="67"/>
      <c r="I237" s="79" t="s">
        <v>272</v>
      </c>
      <c r="J237" s="80">
        <f aca="true" t="shared" si="52" ref="J237:O237">SUM(J234:J236)</f>
        <v>0</v>
      </c>
      <c r="K237" s="80">
        <f t="shared" si="52"/>
        <v>0</v>
      </c>
      <c r="L237" s="80">
        <f t="shared" si="52"/>
        <v>0</v>
      </c>
      <c r="M237" s="80">
        <f t="shared" si="52"/>
        <v>0</v>
      </c>
      <c r="N237" s="80">
        <f t="shared" si="52"/>
        <v>0</v>
      </c>
      <c r="O237" s="81">
        <f t="shared" si="52"/>
        <v>0</v>
      </c>
      <c r="P237" s="72"/>
      <c r="Q237" s="72"/>
      <c r="R237" s="73"/>
      <c r="S237" s="70"/>
    </row>
    <row r="240" spans="1:19" ht="12.75" customHeight="1">
      <c r="A240" s="56" t="s">
        <v>186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 spans="1:19" ht="12.75">
      <c r="A241" s="57" t="s">
        <v>254</v>
      </c>
      <c r="B241" s="57" t="s">
        <v>78</v>
      </c>
      <c r="C241" s="58" t="s">
        <v>255</v>
      </c>
      <c r="D241" s="57" t="s">
        <v>256</v>
      </c>
      <c r="E241" s="57" t="s">
        <v>257</v>
      </c>
      <c r="F241" s="57" t="s">
        <v>82</v>
      </c>
      <c r="G241" s="59" t="s">
        <v>258</v>
      </c>
      <c r="H241" s="60" t="s">
        <v>259</v>
      </c>
      <c r="I241" s="61" t="s">
        <v>260</v>
      </c>
      <c r="J241" s="61" t="s">
        <v>261</v>
      </c>
      <c r="K241" s="61" t="s">
        <v>262</v>
      </c>
      <c r="L241" s="61" t="s">
        <v>263</v>
      </c>
      <c r="M241" s="61" t="s">
        <v>264</v>
      </c>
      <c r="N241" s="61" t="s">
        <v>265</v>
      </c>
      <c r="O241" s="61" t="s">
        <v>266</v>
      </c>
      <c r="P241" s="61" t="s">
        <v>267</v>
      </c>
      <c r="Q241" s="61" t="s">
        <v>268</v>
      </c>
      <c r="R241" s="63" t="s">
        <v>269</v>
      </c>
      <c r="S241" s="61" t="s">
        <v>270</v>
      </c>
    </row>
    <row r="242" spans="1:19" ht="12.75" customHeight="1">
      <c r="A242" s="68">
        <v>53</v>
      </c>
      <c r="B242" s="68" t="s">
        <v>241</v>
      </c>
      <c r="C242" s="69">
        <v>616010600052012</v>
      </c>
      <c r="D242" s="68" t="s">
        <v>242</v>
      </c>
      <c r="E242" s="68" t="s">
        <v>243</v>
      </c>
      <c r="F242" s="68" t="s">
        <v>10</v>
      </c>
      <c r="G242" s="68">
        <v>2012</v>
      </c>
      <c r="H242" s="67" t="s">
        <v>244</v>
      </c>
      <c r="I242" s="70">
        <v>1</v>
      </c>
      <c r="J242" s="71">
        <v>9</v>
      </c>
      <c r="K242" s="71">
        <v>8.5</v>
      </c>
      <c r="L242" s="71">
        <v>7.5</v>
      </c>
      <c r="M242" s="71">
        <v>8</v>
      </c>
      <c r="N242" s="71">
        <v>8</v>
      </c>
      <c r="O242" s="71">
        <f>SUM(J242:N242)</f>
        <v>41</v>
      </c>
      <c r="P242" s="72">
        <f>AVERAGE(O242:O244)</f>
        <v>40.666666666666664</v>
      </c>
      <c r="Q242" s="70">
        <v>4</v>
      </c>
      <c r="R242" s="73">
        <f>SUM(P242:Q245)</f>
        <v>44.666666666666664</v>
      </c>
      <c r="S242" s="70" t="s">
        <v>287</v>
      </c>
    </row>
    <row r="243" spans="1:19" ht="12.75">
      <c r="A243" s="68"/>
      <c r="B243" s="68"/>
      <c r="C243" s="68"/>
      <c r="D243" s="68"/>
      <c r="E243" s="68"/>
      <c r="F243" s="68"/>
      <c r="G243" s="68"/>
      <c r="H243" s="67"/>
      <c r="I243" s="70">
        <v>2</v>
      </c>
      <c r="J243" s="71">
        <v>9</v>
      </c>
      <c r="K243" s="71">
        <v>8</v>
      </c>
      <c r="L243" s="71">
        <v>7.5</v>
      </c>
      <c r="M243" s="71">
        <v>8</v>
      </c>
      <c r="N243" s="71">
        <v>8</v>
      </c>
      <c r="O243" s="71">
        <f>SUM(J243:N243)</f>
        <v>40.5</v>
      </c>
      <c r="P243" s="72"/>
      <c r="Q243" s="72"/>
      <c r="R243" s="73"/>
      <c r="S243" s="70"/>
    </row>
    <row r="244" spans="1:19" ht="12.75">
      <c r="A244" s="68"/>
      <c r="B244" s="68"/>
      <c r="C244" s="68"/>
      <c r="D244" s="68"/>
      <c r="E244" s="68"/>
      <c r="F244" s="68"/>
      <c r="G244" s="68"/>
      <c r="H244" s="67"/>
      <c r="I244" s="70">
        <v>3</v>
      </c>
      <c r="J244" s="71">
        <v>9</v>
      </c>
      <c r="K244" s="71">
        <v>8</v>
      </c>
      <c r="L244" s="71">
        <v>7.5</v>
      </c>
      <c r="M244" s="71">
        <v>8</v>
      </c>
      <c r="N244" s="71">
        <v>8</v>
      </c>
      <c r="O244" s="71">
        <f>SUM(J244:N244)</f>
        <v>40.5</v>
      </c>
      <c r="P244" s="72"/>
      <c r="Q244" s="72"/>
      <c r="R244" s="73"/>
      <c r="S244" s="70"/>
    </row>
    <row r="245" spans="1:19" ht="12.75">
      <c r="A245" s="68"/>
      <c r="B245" s="68"/>
      <c r="C245" s="68"/>
      <c r="D245" s="68"/>
      <c r="E245" s="68"/>
      <c r="F245" s="68"/>
      <c r="G245" s="68"/>
      <c r="H245" s="67"/>
      <c r="I245" s="79" t="s">
        <v>272</v>
      </c>
      <c r="J245" s="80">
        <f aca="true" t="shared" si="53" ref="J245:O245">SUM(J242:J244)</f>
        <v>27</v>
      </c>
      <c r="K245" s="80">
        <f t="shared" si="53"/>
        <v>24.5</v>
      </c>
      <c r="L245" s="80">
        <f t="shared" si="53"/>
        <v>22.5</v>
      </c>
      <c r="M245" s="80">
        <f t="shared" si="53"/>
        <v>24</v>
      </c>
      <c r="N245" s="80">
        <f t="shared" si="53"/>
        <v>24</v>
      </c>
      <c r="O245" s="81">
        <f t="shared" si="53"/>
        <v>122</v>
      </c>
      <c r="P245" s="72"/>
      <c r="Q245" s="72"/>
      <c r="R245" s="73"/>
      <c r="S245" s="70"/>
    </row>
    <row r="248" ht="12.75">
      <c r="A248" t="s">
        <v>245</v>
      </c>
    </row>
    <row r="250" ht="12.75">
      <c r="C250" t="s">
        <v>246</v>
      </c>
    </row>
    <row r="252" ht="12.75">
      <c r="C252" t="s">
        <v>247</v>
      </c>
    </row>
    <row r="254" ht="12.75">
      <c r="C254" t="s">
        <v>248</v>
      </c>
    </row>
  </sheetData>
  <sheetProtection selectLockedCells="1" selectUnlockedCells="1"/>
  <mergeCells count="668">
    <mergeCell ref="A1:AH1"/>
    <mergeCell ref="A2:AH2"/>
    <mergeCell ref="A3:AH3"/>
    <mergeCell ref="A4:C4"/>
    <mergeCell ref="A5:C5"/>
    <mergeCell ref="A6:C6"/>
    <mergeCell ref="A7:C7"/>
    <mergeCell ref="A9:S9"/>
    <mergeCell ref="A11:A14"/>
    <mergeCell ref="B11:B14"/>
    <mergeCell ref="C11:C14"/>
    <mergeCell ref="D11:D14"/>
    <mergeCell ref="E11:E14"/>
    <mergeCell ref="F11:F14"/>
    <mergeCell ref="G11:G14"/>
    <mergeCell ref="H11:H14"/>
    <mergeCell ref="P11:P14"/>
    <mergeCell ref="Q11:Q14"/>
    <mergeCell ref="R11:R14"/>
    <mergeCell ref="S11:S14"/>
    <mergeCell ref="AE11:AE14"/>
    <mergeCell ref="AF11:AF14"/>
    <mergeCell ref="AG11:AG14"/>
    <mergeCell ref="AH11:AH14"/>
    <mergeCell ref="A15:A18"/>
    <mergeCell ref="B15:B18"/>
    <mergeCell ref="C15:C18"/>
    <mergeCell ref="D15:D18"/>
    <mergeCell ref="E15:E18"/>
    <mergeCell ref="F15:F18"/>
    <mergeCell ref="G15:G18"/>
    <mergeCell ref="H15:H18"/>
    <mergeCell ref="P15:P18"/>
    <mergeCell ref="Q15:Q18"/>
    <mergeCell ref="R15:R18"/>
    <mergeCell ref="S15:S18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Q19:Q22"/>
    <mergeCell ref="R19:R22"/>
    <mergeCell ref="S19:S22"/>
    <mergeCell ref="A23:A26"/>
    <mergeCell ref="B23:B26"/>
    <mergeCell ref="C23:C26"/>
    <mergeCell ref="D23:D26"/>
    <mergeCell ref="E23:E26"/>
    <mergeCell ref="F23:F26"/>
    <mergeCell ref="G23:G26"/>
    <mergeCell ref="H23:H26"/>
    <mergeCell ref="P23:P26"/>
    <mergeCell ref="Q23:Q26"/>
    <mergeCell ref="R23:R26"/>
    <mergeCell ref="S23:S26"/>
    <mergeCell ref="A27:A30"/>
    <mergeCell ref="B27:B30"/>
    <mergeCell ref="C27:C30"/>
    <mergeCell ref="D27:D30"/>
    <mergeCell ref="E27:E30"/>
    <mergeCell ref="F27:F30"/>
    <mergeCell ref="G27:G30"/>
    <mergeCell ref="H27:H30"/>
    <mergeCell ref="P27:P30"/>
    <mergeCell ref="Q27:Q30"/>
    <mergeCell ref="R27:R30"/>
    <mergeCell ref="S27:S30"/>
    <mergeCell ref="A31:A34"/>
    <mergeCell ref="B31:B34"/>
    <mergeCell ref="C31:C34"/>
    <mergeCell ref="D31:D34"/>
    <mergeCell ref="E31:E34"/>
    <mergeCell ref="F31:F34"/>
    <mergeCell ref="G31:G34"/>
    <mergeCell ref="H31:H34"/>
    <mergeCell ref="P31:P34"/>
    <mergeCell ref="Q31:Q34"/>
    <mergeCell ref="R31:R34"/>
    <mergeCell ref="S31:S34"/>
    <mergeCell ref="A35:A38"/>
    <mergeCell ref="B35:B38"/>
    <mergeCell ref="C35:C38"/>
    <mergeCell ref="D35:D38"/>
    <mergeCell ref="E35:E38"/>
    <mergeCell ref="F35:F38"/>
    <mergeCell ref="G35:G38"/>
    <mergeCell ref="H35:H38"/>
    <mergeCell ref="P35:P38"/>
    <mergeCell ref="Q35:Q38"/>
    <mergeCell ref="R35:R38"/>
    <mergeCell ref="S35:S38"/>
    <mergeCell ref="A39:A42"/>
    <mergeCell ref="B39:B42"/>
    <mergeCell ref="C39:C42"/>
    <mergeCell ref="D39:D42"/>
    <mergeCell ref="E39:E42"/>
    <mergeCell ref="F39:F42"/>
    <mergeCell ref="G39:G42"/>
    <mergeCell ref="H39:H42"/>
    <mergeCell ref="P39:P42"/>
    <mergeCell ref="Q39:Q42"/>
    <mergeCell ref="R39:R42"/>
    <mergeCell ref="S39:S42"/>
    <mergeCell ref="A43:A46"/>
    <mergeCell ref="B43:B46"/>
    <mergeCell ref="C43:C46"/>
    <mergeCell ref="D43:D46"/>
    <mergeCell ref="E43:E46"/>
    <mergeCell ref="F43:F46"/>
    <mergeCell ref="G43:G46"/>
    <mergeCell ref="H43:H46"/>
    <mergeCell ref="P43:P46"/>
    <mergeCell ref="Q43:Q46"/>
    <mergeCell ref="R43:R46"/>
    <mergeCell ref="S43:S46"/>
    <mergeCell ref="A47:A50"/>
    <mergeCell ref="B47:B50"/>
    <mergeCell ref="C47:C50"/>
    <mergeCell ref="D47:D50"/>
    <mergeCell ref="E47:E50"/>
    <mergeCell ref="F47:F50"/>
    <mergeCell ref="G47:G50"/>
    <mergeCell ref="H47:H50"/>
    <mergeCell ref="P47:P50"/>
    <mergeCell ref="Q47:Q50"/>
    <mergeCell ref="R47:R50"/>
    <mergeCell ref="S47:S50"/>
    <mergeCell ref="A51:A54"/>
    <mergeCell ref="B51:B54"/>
    <mergeCell ref="C51:C54"/>
    <mergeCell ref="D51:D54"/>
    <mergeCell ref="E51:E54"/>
    <mergeCell ref="F51:F54"/>
    <mergeCell ref="G51:G54"/>
    <mergeCell ref="H51:H54"/>
    <mergeCell ref="P51:P54"/>
    <mergeCell ref="Q51:Q54"/>
    <mergeCell ref="R51:R54"/>
    <mergeCell ref="S51:S54"/>
    <mergeCell ref="A55:A58"/>
    <mergeCell ref="B55:B58"/>
    <mergeCell ref="C55:C58"/>
    <mergeCell ref="D55:D58"/>
    <mergeCell ref="E55:E58"/>
    <mergeCell ref="F55:F58"/>
    <mergeCell ref="G55:G58"/>
    <mergeCell ref="H55:H58"/>
    <mergeCell ref="P55:P58"/>
    <mergeCell ref="Q55:Q58"/>
    <mergeCell ref="R55:R58"/>
    <mergeCell ref="S55:S58"/>
    <mergeCell ref="A59:A62"/>
    <mergeCell ref="B59:B62"/>
    <mergeCell ref="C59:C62"/>
    <mergeCell ref="D59:D62"/>
    <mergeCell ref="E59:E62"/>
    <mergeCell ref="F59:F62"/>
    <mergeCell ref="G59:G62"/>
    <mergeCell ref="H59:H62"/>
    <mergeCell ref="P59:P62"/>
    <mergeCell ref="Q59:Q62"/>
    <mergeCell ref="R59:R62"/>
    <mergeCell ref="S59:S62"/>
    <mergeCell ref="A63:S63"/>
    <mergeCell ref="A65:A68"/>
    <mergeCell ref="B65:B68"/>
    <mergeCell ref="C65:C68"/>
    <mergeCell ref="D65:D68"/>
    <mergeCell ref="E65:E68"/>
    <mergeCell ref="F65:F68"/>
    <mergeCell ref="G65:G68"/>
    <mergeCell ref="H65:H68"/>
    <mergeCell ref="P65:P68"/>
    <mergeCell ref="Q65:Q68"/>
    <mergeCell ref="R65:R68"/>
    <mergeCell ref="S65:S68"/>
    <mergeCell ref="A69:S69"/>
    <mergeCell ref="A71:A74"/>
    <mergeCell ref="B71:B74"/>
    <mergeCell ref="C71:C74"/>
    <mergeCell ref="D71:D74"/>
    <mergeCell ref="E71:E74"/>
    <mergeCell ref="F71:F74"/>
    <mergeCell ref="G71:G74"/>
    <mergeCell ref="H71:H74"/>
    <mergeCell ref="P71:P74"/>
    <mergeCell ref="Q71:Q74"/>
    <mergeCell ref="R71:R74"/>
    <mergeCell ref="S71:S74"/>
    <mergeCell ref="A75:A78"/>
    <mergeCell ref="B75:B78"/>
    <mergeCell ref="C75:C78"/>
    <mergeCell ref="D75:D78"/>
    <mergeCell ref="E75:E78"/>
    <mergeCell ref="F75:F78"/>
    <mergeCell ref="G75:G78"/>
    <mergeCell ref="H75:H78"/>
    <mergeCell ref="P75:P78"/>
    <mergeCell ref="Q75:Q78"/>
    <mergeCell ref="R75:R78"/>
    <mergeCell ref="S75:S78"/>
    <mergeCell ref="A79:A82"/>
    <mergeCell ref="B79:B82"/>
    <mergeCell ref="C79:C82"/>
    <mergeCell ref="D79:D82"/>
    <mergeCell ref="E79:E82"/>
    <mergeCell ref="F79:F82"/>
    <mergeCell ref="G79:G82"/>
    <mergeCell ref="H79:H82"/>
    <mergeCell ref="P79:P82"/>
    <mergeCell ref="Q79:Q82"/>
    <mergeCell ref="R79:R82"/>
    <mergeCell ref="S79:S82"/>
    <mergeCell ref="A83:A86"/>
    <mergeCell ref="B83:B86"/>
    <mergeCell ref="C83:C86"/>
    <mergeCell ref="D83:D86"/>
    <mergeCell ref="E83:E86"/>
    <mergeCell ref="F83:F86"/>
    <mergeCell ref="G83:G86"/>
    <mergeCell ref="H83:H86"/>
    <mergeCell ref="P83:P86"/>
    <mergeCell ref="Q83:Q86"/>
    <mergeCell ref="R83:R86"/>
    <mergeCell ref="S83:S86"/>
    <mergeCell ref="A87:A90"/>
    <mergeCell ref="B87:B90"/>
    <mergeCell ref="C87:C90"/>
    <mergeCell ref="D87:D90"/>
    <mergeCell ref="E87:E90"/>
    <mergeCell ref="F87:F90"/>
    <mergeCell ref="G87:G90"/>
    <mergeCell ref="H87:H90"/>
    <mergeCell ref="P87:P90"/>
    <mergeCell ref="Q87:Q90"/>
    <mergeCell ref="R87:R90"/>
    <mergeCell ref="S87:S90"/>
    <mergeCell ref="A91:S91"/>
    <mergeCell ref="A93:A96"/>
    <mergeCell ref="B93:B96"/>
    <mergeCell ref="C93:C96"/>
    <mergeCell ref="D93:D96"/>
    <mergeCell ref="E93:E96"/>
    <mergeCell ref="F93:F96"/>
    <mergeCell ref="G93:G96"/>
    <mergeCell ref="H93:H96"/>
    <mergeCell ref="P93:P96"/>
    <mergeCell ref="Q93:Q96"/>
    <mergeCell ref="R93:R96"/>
    <mergeCell ref="S93:S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P97:P100"/>
    <mergeCell ref="Q97:Q100"/>
    <mergeCell ref="R97:R100"/>
    <mergeCell ref="S97:S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P101:P104"/>
    <mergeCell ref="Q101:Q104"/>
    <mergeCell ref="R101:R104"/>
    <mergeCell ref="S101:S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P105:P108"/>
    <mergeCell ref="Q105:Q108"/>
    <mergeCell ref="R105:R108"/>
    <mergeCell ref="S105:S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P109:P112"/>
    <mergeCell ref="Q109:Q112"/>
    <mergeCell ref="R109:R112"/>
    <mergeCell ref="S109:S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P113:P116"/>
    <mergeCell ref="Q113:Q116"/>
    <mergeCell ref="R113:R116"/>
    <mergeCell ref="S113:S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P117:P120"/>
    <mergeCell ref="Q117:Q120"/>
    <mergeCell ref="R117:R120"/>
    <mergeCell ref="S117:S120"/>
    <mergeCell ref="A121:S121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P123:P126"/>
    <mergeCell ref="Q123:Q126"/>
    <mergeCell ref="R123:R126"/>
    <mergeCell ref="S123:S126"/>
    <mergeCell ref="A127:A130"/>
    <mergeCell ref="B127:B130"/>
    <mergeCell ref="C127:C130"/>
    <mergeCell ref="D127:D130"/>
    <mergeCell ref="E127:E130"/>
    <mergeCell ref="F127:F130"/>
    <mergeCell ref="G127:G130"/>
    <mergeCell ref="H127:H130"/>
    <mergeCell ref="P127:P130"/>
    <mergeCell ref="Q127:Q130"/>
    <mergeCell ref="R127:R130"/>
    <mergeCell ref="S127:S130"/>
    <mergeCell ref="A131:A134"/>
    <mergeCell ref="B131:B134"/>
    <mergeCell ref="C131:C134"/>
    <mergeCell ref="D131:D134"/>
    <mergeCell ref="E131:E134"/>
    <mergeCell ref="F131:F134"/>
    <mergeCell ref="G131:G134"/>
    <mergeCell ref="H131:H134"/>
    <mergeCell ref="P131:P134"/>
    <mergeCell ref="Q131:Q134"/>
    <mergeCell ref="R131:R134"/>
    <mergeCell ref="S131:S134"/>
    <mergeCell ref="A135:A138"/>
    <mergeCell ref="B135:B138"/>
    <mergeCell ref="C135:C138"/>
    <mergeCell ref="D135:D138"/>
    <mergeCell ref="E135:E138"/>
    <mergeCell ref="F135:F138"/>
    <mergeCell ref="G135:G138"/>
    <mergeCell ref="H135:H138"/>
    <mergeCell ref="P135:P138"/>
    <mergeCell ref="Q135:Q138"/>
    <mergeCell ref="R135:R138"/>
    <mergeCell ref="S135:S138"/>
    <mergeCell ref="A139:S139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P141:P144"/>
    <mergeCell ref="Q141:Q144"/>
    <mergeCell ref="R141:R144"/>
    <mergeCell ref="S141:S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P145:P148"/>
    <mergeCell ref="Q145:Q148"/>
    <mergeCell ref="R145:R148"/>
    <mergeCell ref="S145:S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P149:P152"/>
    <mergeCell ref="Q149:Q152"/>
    <mergeCell ref="R149:R152"/>
    <mergeCell ref="S149:S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P153:P156"/>
    <mergeCell ref="Q153:Q156"/>
    <mergeCell ref="R153:R156"/>
    <mergeCell ref="S153:S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P157:P160"/>
    <mergeCell ref="Q157:Q160"/>
    <mergeCell ref="R157:R160"/>
    <mergeCell ref="S157:S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P161:P164"/>
    <mergeCell ref="Q161:Q164"/>
    <mergeCell ref="R161:R164"/>
    <mergeCell ref="S161:S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P165:P168"/>
    <mergeCell ref="Q165:Q168"/>
    <mergeCell ref="R165:R168"/>
    <mergeCell ref="S165:S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P169:P172"/>
    <mergeCell ref="Q169:Q172"/>
    <mergeCell ref="R169:R172"/>
    <mergeCell ref="S169:S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P173:P176"/>
    <mergeCell ref="Q173:Q176"/>
    <mergeCell ref="R173:R176"/>
    <mergeCell ref="S173:S176"/>
    <mergeCell ref="A178:S178"/>
    <mergeCell ref="A180:A183"/>
    <mergeCell ref="B180:B183"/>
    <mergeCell ref="C180:C183"/>
    <mergeCell ref="D180:D183"/>
    <mergeCell ref="E180:E183"/>
    <mergeCell ref="F180:F183"/>
    <mergeCell ref="G180:G183"/>
    <mergeCell ref="H180:H183"/>
    <mergeCell ref="P180:P183"/>
    <mergeCell ref="Q180:Q183"/>
    <mergeCell ref="R180:R183"/>
    <mergeCell ref="S180:S183"/>
    <mergeCell ref="A184:A187"/>
    <mergeCell ref="B184:B187"/>
    <mergeCell ref="C184:C187"/>
    <mergeCell ref="D184:D187"/>
    <mergeCell ref="E184:E187"/>
    <mergeCell ref="F184:F187"/>
    <mergeCell ref="G184:G187"/>
    <mergeCell ref="H184:H187"/>
    <mergeCell ref="P184:P187"/>
    <mergeCell ref="Q184:Q187"/>
    <mergeCell ref="R184:R187"/>
    <mergeCell ref="S184:S187"/>
    <mergeCell ref="A188:A191"/>
    <mergeCell ref="B188:B191"/>
    <mergeCell ref="C188:C191"/>
    <mergeCell ref="D188:D191"/>
    <mergeCell ref="E188:E191"/>
    <mergeCell ref="F188:F191"/>
    <mergeCell ref="G188:G191"/>
    <mergeCell ref="H188:H191"/>
    <mergeCell ref="P188:P191"/>
    <mergeCell ref="Q188:Q191"/>
    <mergeCell ref="R188:R191"/>
    <mergeCell ref="S188:S191"/>
    <mergeCell ref="A192:A195"/>
    <mergeCell ref="B192:B195"/>
    <mergeCell ref="C192:C195"/>
    <mergeCell ref="D192:D195"/>
    <mergeCell ref="E192:E195"/>
    <mergeCell ref="F192:F195"/>
    <mergeCell ref="G192:G195"/>
    <mergeCell ref="H192:H195"/>
    <mergeCell ref="P192:P195"/>
    <mergeCell ref="Q192:Q195"/>
    <mergeCell ref="R192:R195"/>
    <mergeCell ref="S192:S195"/>
    <mergeCell ref="A196:A199"/>
    <mergeCell ref="B196:B199"/>
    <mergeCell ref="C196:C199"/>
    <mergeCell ref="D196:D199"/>
    <mergeCell ref="E196:E199"/>
    <mergeCell ref="F196:F199"/>
    <mergeCell ref="G196:G199"/>
    <mergeCell ref="H196:H199"/>
    <mergeCell ref="P196:P199"/>
    <mergeCell ref="Q196:Q199"/>
    <mergeCell ref="R196:R199"/>
    <mergeCell ref="S196:S199"/>
    <mergeCell ref="A200:A203"/>
    <mergeCell ref="B200:B203"/>
    <mergeCell ref="C200:C203"/>
    <mergeCell ref="D200:D203"/>
    <mergeCell ref="E200:E203"/>
    <mergeCell ref="F200:F203"/>
    <mergeCell ref="G200:G203"/>
    <mergeCell ref="H200:H203"/>
    <mergeCell ref="P200:P203"/>
    <mergeCell ref="Q200:Q203"/>
    <mergeCell ref="R200:R203"/>
    <mergeCell ref="S200:S203"/>
    <mergeCell ref="A204:A207"/>
    <mergeCell ref="B204:B207"/>
    <mergeCell ref="C204:C207"/>
    <mergeCell ref="D204:D207"/>
    <mergeCell ref="E204:E207"/>
    <mergeCell ref="F204:F207"/>
    <mergeCell ref="G204:G207"/>
    <mergeCell ref="H204:H207"/>
    <mergeCell ref="P204:P207"/>
    <mergeCell ref="Q204:Q207"/>
    <mergeCell ref="R204:R207"/>
    <mergeCell ref="S204:S207"/>
    <mergeCell ref="A208:S208"/>
    <mergeCell ref="A210:A213"/>
    <mergeCell ref="B210:B213"/>
    <mergeCell ref="C210:C213"/>
    <mergeCell ref="D210:D213"/>
    <mergeCell ref="E210:E213"/>
    <mergeCell ref="F210:F213"/>
    <mergeCell ref="G210:G213"/>
    <mergeCell ref="H210:H213"/>
    <mergeCell ref="P210:P213"/>
    <mergeCell ref="Q210:Q213"/>
    <mergeCell ref="R210:R213"/>
    <mergeCell ref="S210:S213"/>
    <mergeCell ref="A214:A217"/>
    <mergeCell ref="B214:B217"/>
    <mergeCell ref="C214:C217"/>
    <mergeCell ref="D214:D217"/>
    <mergeCell ref="E214:E217"/>
    <mergeCell ref="F214:F217"/>
    <mergeCell ref="G214:G217"/>
    <mergeCell ref="H214:H217"/>
    <mergeCell ref="P214:P217"/>
    <mergeCell ref="Q214:Q217"/>
    <mergeCell ref="R214:R217"/>
    <mergeCell ref="S214:S217"/>
    <mergeCell ref="A218:A221"/>
    <mergeCell ref="B218:B221"/>
    <mergeCell ref="C218:C221"/>
    <mergeCell ref="D218:D221"/>
    <mergeCell ref="E218:E221"/>
    <mergeCell ref="F218:F221"/>
    <mergeCell ref="G218:G221"/>
    <mergeCell ref="H218:H221"/>
    <mergeCell ref="P218:P221"/>
    <mergeCell ref="Q218:Q221"/>
    <mergeCell ref="R218:R221"/>
    <mergeCell ref="S218:S221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P222:P225"/>
    <mergeCell ref="Q222:Q225"/>
    <mergeCell ref="R222:R225"/>
    <mergeCell ref="S222:S225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P226:P229"/>
    <mergeCell ref="Q226:Q229"/>
    <mergeCell ref="R226:R229"/>
    <mergeCell ref="S226:S229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P230:P233"/>
    <mergeCell ref="Q230:Q233"/>
    <mergeCell ref="R230:R233"/>
    <mergeCell ref="S230:S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P234:P237"/>
    <mergeCell ref="Q234:Q237"/>
    <mergeCell ref="R234:R237"/>
    <mergeCell ref="S234:S237"/>
    <mergeCell ref="A240:S240"/>
    <mergeCell ref="A242:A245"/>
    <mergeCell ref="B242:B245"/>
    <mergeCell ref="C242:C245"/>
    <mergeCell ref="D242:D245"/>
    <mergeCell ref="E242:E245"/>
    <mergeCell ref="F242:F245"/>
    <mergeCell ref="G242:G245"/>
    <mergeCell ref="H242:H245"/>
    <mergeCell ref="P242:P245"/>
    <mergeCell ref="Q242:Q245"/>
    <mergeCell ref="R242:R245"/>
    <mergeCell ref="S242:S245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>
      <selection activeCell="C72" sqref="C72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10.3984375" style="0" customWidth="1"/>
    <col min="4" max="4" width="10.8984375" style="0" customWidth="1"/>
    <col min="7" max="7" width="4.8984375" style="0" customWidth="1"/>
    <col min="8" max="8" width="5" style="0" customWidth="1"/>
    <col min="9" max="9" width="6.8984375" style="1" customWidth="1"/>
    <col min="10" max="10" width="9.8984375" style="0" customWidth="1"/>
    <col min="11" max="11" width="5.5" style="0" customWidth="1"/>
    <col min="12" max="12" width="6" style="0" customWidth="1"/>
    <col min="13" max="13" width="5.8984375" style="0" customWidth="1"/>
    <col min="14" max="14" width="5.3984375" style="0" customWidth="1"/>
    <col min="15" max="15" width="5.296875" style="0" customWidth="1"/>
    <col min="16" max="16" width="5.5" style="0" customWidth="1"/>
    <col min="17" max="17" width="6.5" style="96" customWidth="1"/>
  </cols>
  <sheetData>
    <row r="1" spans="1:17" ht="14.25" customHeight="1">
      <c r="A1" s="97" t="s">
        <v>299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12.75">
      <c r="A2" s="99" t="s">
        <v>300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8"/>
    </row>
    <row r="3" spans="1:17" ht="12.75">
      <c r="A3" s="97" t="s">
        <v>301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/>
    </row>
    <row r="4" spans="1:17" ht="12.75">
      <c r="A4" s="100" t="s">
        <v>3</v>
      </c>
      <c r="B4" s="100"/>
      <c r="C4" s="100"/>
      <c r="D4" s="101"/>
      <c r="E4" s="101"/>
      <c r="F4" s="101"/>
      <c r="G4" s="101"/>
      <c r="H4" s="50"/>
      <c r="I4" s="102"/>
      <c r="J4" s="102"/>
      <c r="K4" s="102"/>
      <c r="L4" s="102"/>
      <c r="M4" s="102"/>
      <c r="N4" s="102"/>
      <c r="O4" s="102"/>
      <c r="P4" s="102"/>
      <c r="Q4" s="103"/>
    </row>
    <row r="5" spans="1:17" ht="12.75">
      <c r="A5" s="100" t="s">
        <v>4</v>
      </c>
      <c r="B5" s="100"/>
      <c r="C5" s="100"/>
      <c r="D5" s="101"/>
      <c r="E5" s="101"/>
      <c r="F5" s="101"/>
      <c r="G5" s="101"/>
      <c r="H5" s="50"/>
      <c r="I5" s="102"/>
      <c r="J5" s="102"/>
      <c r="K5" s="102"/>
      <c r="L5" s="102"/>
      <c r="M5" s="102"/>
      <c r="N5" s="102"/>
      <c r="O5" s="102"/>
      <c r="P5" s="102"/>
      <c r="Q5" s="103"/>
    </row>
    <row r="6" spans="1:17" ht="12.75">
      <c r="A6" s="100" t="s">
        <v>5</v>
      </c>
      <c r="B6" s="100"/>
      <c r="C6" s="100"/>
      <c r="D6" s="101"/>
      <c r="E6" s="101"/>
      <c r="F6" s="101"/>
      <c r="G6" s="101"/>
      <c r="H6" s="50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12.75">
      <c r="A7" s="100" t="s">
        <v>6</v>
      </c>
      <c r="B7" s="100"/>
      <c r="C7" s="100"/>
      <c r="D7" s="101"/>
      <c r="E7" s="101"/>
      <c r="F7" s="101"/>
      <c r="G7" s="101"/>
      <c r="H7" s="50"/>
      <c r="I7" s="102"/>
      <c r="J7" s="102"/>
      <c r="K7" s="102"/>
      <c r="L7" s="102"/>
      <c r="M7" s="102"/>
      <c r="N7" s="102"/>
      <c r="O7" s="102"/>
      <c r="P7" s="102"/>
      <c r="Q7" s="103"/>
    </row>
    <row r="8" spans="1:17" ht="12.75">
      <c r="A8" s="104" t="s">
        <v>302</v>
      </c>
      <c r="B8" s="104"/>
      <c r="C8" s="104"/>
      <c r="D8" s="104"/>
      <c r="E8" s="104"/>
      <c r="F8" s="101"/>
      <c r="G8" s="101"/>
      <c r="H8" s="54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14.25" customHeight="1">
      <c r="A9" s="105" t="s">
        <v>303</v>
      </c>
      <c r="B9" s="106" t="s">
        <v>74</v>
      </c>
      <c r="C9" s="107" t="s">
        <v>75</v>
      </c>
      <c r="D9" s="107"/>
      <c r="E9" s="107"/>
      <c r="F9" s="107"/>
      <c r="G9" s="107"/>
      <c r="H9" s="107"/>
      <c r="I9" s="108" t="s">
        <v>76</v>
      </c>
      <c r="J9" s="107" t="s">
        <v>77</v>
      </c>
      <c r="K9" s="107" t="s">
        <v>260</v>
      </c>
      <c r="L9" s="107"/>
      <c r="M9" s="107"/>
      <c r="N9" s="107"/>
      <c r="O9" s="107"/>
      <c r="P9" s="107"/>
      <c r="Q9" s="109" t="s">
        <v>304</v>
      </c>
    </row>
    <row r="10" spans="1:17" ht="51" customHeight="1">
      <c r="A10" s="105"/>
      <c r="B10" s="106"/>
      <c r="C10" s="106" t="s">
        <v>78</v>
      </c>
      <c r="D10" s="106" t="s">
        <v>79</v>
      </c>
      <c r="E10" s="106" t="s">
        <v>80</v>
      </c>
      <c r="F10" s="106" t="s">
        <v>81</v>
      </c>
      <c r="G10" s="106" t="s">
        <v>82</v>
      </c>
      <c r="H10" s="106" t="s">
        <v>83</v>
      </c>
      <c r="I10" s="108"/>
      <c r="J10" s="107"/>
      <c r="K10" s="110" t="s">
        <v>261</v>
      </c>
      <c r="L10" s="110" t="s">
        <v>262</v>
      </c>
      <c r="M10" s="110" t="s">
        <v>263</v>
      </c>
      <c r="N10" s="110" t="s">
        <v>264</v>
      </c>
      <c r="O10" s="110" t="s">
        <v>265</v>
      </c>
      <c r="P10" s="110" t="s">
        <v>305</v>
      </c>
      <c r="Q10" s="109"/>
    </row>
    <row r="11" spans="1:17" ht="12.75">
      <c r="A11" s="111" t="s">
        <v>253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2.75">
      <c r="A13" s="105" t="s">
        <v>271</v>
      </c>
      <c r="B13" s="112">
        <v>1</v>
      </c>
      <c r="C13" s="113" t="s">
        <v>7</v>
      </c>
      <c r="D13" s="114">
        <v>616010530077413</v>
      </c>
      <c r="E13" s="115" t="s">
        <v>306</v>
      </c>
      <c r="F13" s="115" t="s">
        <v>307</v>
      </c>
      <c r="G13" s="115" t="s">
        <v>10</v>
      </c>
      <c r="H13" s="115">
        <v>2013</v>
      </c>
      <c r="I13" s="116" t="s">
        <v>11</v>
      </c>
      <c r="J13" s="117" t="s">
        <v>12</v>
      </c>
      <c r="K13" s="118">
        <f>'Ocena na płycie PKZ'!J14</f>
        <v>25.5</v>
      </c>
      <c r="L13" s="118">
        <f>'Ocena na płycie PKZ'!K14</f>
        <v>25</v>
      </c>
      <c r="M13" s="118">
        <f>'Ocena na płycie PKZ'!L14</f>
        <v>22.5</v>
      </c>
      <c r="N13" s="118">
        <f>'Ocena na płycie PKZ'!M14</f>
        <v>23</v>
      </c>
      <c r="O13" s="118">
        <f>'Ocena na płycie PKZ'!N14</f>
        <v>24.5</v>
      </c>
      <c r="P13" s="118">
        <f>'Ocena na płycie PKZ'!Q11</f>
        <v>4</v>
      </c>
      <c r="Q13" s="119">
        <f>'Ocena na płycie PKZ'!R11</f>
        <v>44.166666666666664</v>
      </c>
    </row>
    <row r="14" spans="1:17" ht="12.75">
      <c r="A14" s="105"/>
      <c r="B14" s="112">
        <v>2</v>
      </c>
      <c r="C14" s="113" t="s">
        <v>13</v>
      </c>
      <c r="D14" s="114">
        <v>616010580075213</v>
      </c>
      <c r="E14" s="115" t="s">
        <v>308</v>
      </c>
      <c r="F14" s="115" t="s">
        <v>309</v>
      </c>
      <c r="G14" s="115" t="s">
        <v>16</v>
      </c>
      <c r="H14" s="115">
        <v>2013</v>
      </c>
      <c r="I14" s="116" t="s">
        <v>17</v>
      </c>
      <c r="J14" s="120" t="s">
        <v>310</v>
      </c>
      <c r="K14" s="118">
        <f>'Ocena na płycie PKZ'!J18</f>
        <v>0</v>
      </c>
      <c r="L14" s="118">
        <f>'Ocena na płycie PKZ'!K18</f>
        <v>0</v>
      </c>
      <c r="M14" s="118">
        <f>'Ocena na płycie PKZ'!L18</f>
        <v>0</v>
      </c>
      <c r="N14" s="118">
        <f>'Ocena na płycie PKZ'!M18</f>
        <v>0</v>
      </c>
      <c r="O14" s="118">
        <f>'Ocena na płycie PKZ'!N18</f>
        <v>0</v>
      </c>
      <c r="P14" s="118">
        <f>'Ocena na płycie PKZ'!Q15</f>
        <v>0</v>
      </c>
      <c r="Q14" s="119">
        <f>'Ocena na płycie PKZ'!R15</f>
        <v>0</v>
      </c>
    </row>
    <row r="15" spans="1:17" ht="28.5" customHeight="1">
      <c r="A15" s="105" t="s">
        <v>275</v>
      </c>
      <c r="B15" s="112">
        <v>3</v>
      </c>
      <c r="C15" s="113" t="s">
        <v>19</v>
      </c>
      <c r="D15" s="114">
        <v>616010630013213</v>
      </c>
      <c r="E15" s="115" t="s">
        <v>311</v>
      </c>
      <c r="F15" s="115" t="s">
        <v>312</v>
      </c>
      <c r="G15" s="115" t="s">
        <v>10</v>
      </c>
      <c r="H15" s="115">
        <v>2013</v>
      </c>
      <c r="I15" s="116" t="s">
        <v>22</v>
      </c>
      <c r="J15" s="121" t="s">
        <v>274</v>
      </c>
      <c r="K15" s="118">
        <f>'Ocena na płycie PKZ'!J22</f>
        <v>23.5</v>
      </c>
      <c r="L15" s="118">
        <f>'Ocena na płycie PKZ'!K22</f>
        <v>22</v>
      </c>
      <c r="M15" s="118">
        <f>'Ocena na płycie PKZ'!L22</f>
        <v>23</v>
      </c>
      <c r="N15" s="118">
        <f>'Ocena na płycie PKZ'!M22</f>
        <v>23</v>
      </c>
      <c r="O15" s="118">
        <f>'Ocena na płycie PKZ'!N22</f>
        <v>22</v>
      </c>
      <c r="P15" s="118">
        <f>'Ocena na płycie PKZ'!Q19</f>
        <v>3.5</v>
      </c>
      <c r="Q15" s="119">
        <f>'Ocena na płycie PKZ'!R19</f>
        <v>41.333333333333336</v>
      </c>
    </row>
    <row r="16" spans="1:17" ht="12.75">
      <c r="A16" s="105"/>
      <c r="B16" s="112">
        <v>4</v>
      </c>
      <c r="C16" s="113" t="s">
        <v>24</v>
      </c>
      <c r="D16" s="114">
        <v>616010660240013</v>
      </c>
      <c r="E16" s="115" t="s">
        <v>313</v>
      </c>
      <c r="F16" s="115" t="s">
        <v>314</v>
      </c>
      <c r="G16" s="115" t="s">
        <v>27</v>
      </c>
      <c r="H16" s="115">
        <v>2013</v>
      </c>
      <c r="I16" s="116" t="s">
        <v>28</v>
      </c>
      <c r="J16" s="120" t="s">
        <v>29</v>
      </c>
      <c r="K16" s="118">
        <f>'Ocena na płycie PKZ'!J26</f>
        <v>0</v>
      </c>
      <c r="L16" s="118">
        <f>'Ocena na płycie PKZ'!K26</f>
        <v>0</v>
      </c>
      <c r="M16" s="118">
        <f>'Ocena na płycie PKZ'!L26</f>
        <v>0</v>
      </c>
      <c r="N16" s="118">
        <f>'Ocena na płycie PKZ'!M26</f>
        <v>0</v>
      </c>
      <c r="O16" s="118">
        <f>'Ocena na płycie PKZ'!N26</f>
        <v>0</v>
      </c>
      <c r="P16" s="118">
        <f>'Ocena na płycie PKZ'!Q23</f>
        <v>0</v>
      </c>
      <c r="Q16" s="119">
        <f>'Ocena na płycie PKZ'!R23</f>
        <v>0</v>
      </c>
    </row>
    <row r="17" spans="1:17" ht="12.75">
      <c r="A17" s="105" t="s">
        <v>277</v>
      </c>
      <c r="B17" s="112">
        <v>5</v>
      </c>
      <c r="C17" s="113" t="s">
        <v>30</v>
      </c>
      <c r="D17" s="114">
        <v>616010580093313</v>
      </c>
      <c r="E17" s="115" t="s">
        <v>31</v>
      </c>
      <c r="F17" s="115" t="s">
        <v>32</v>
      </c>
      <c r="G17" s="115" t="s">
        <v>16</v>
      </c>
      <c r="H17" s="115">
        <v>2013</v>
      </c>
      <c r="I17" s="116" t="s">
        <v>33</v>
      </c>
      <c r="J17" s="120" t="s">
        <v>315</v>
      </c>
      <c r="K17" s="118">
        <f>'Ocena na płycie PKZ'!J30</f>
        <v>23.5</v>
      </c>
      <c r="L17" s="118">
        <f>'Ocena na płycie PKZ'!K30</f>
        <v>22</v>
      </c>
      <c r="M17" s="118">
        <f>'Ocena na płycie PKZ'!L30</f>
        <v>21</v>
      </c>
      <c r="N17" s="118">
        <f>'Ocena na płycie PKZ'!M30</f>
        <v>20.5</v>
      </c>
      <c r="O17" s="118">
        <f>'Ocena na płycie PKZ'!N30</f>
        <v>22.5</v>
      </c>
      <c r="P17" s="118">
        <f>'Ocena na płycie PKZ'!Q27</f>
        <v>4</v>
      </c>
      <c r="Q17" s="119">
        <f>'Ocena na płycie PKZ'!R27</f>
        <v>40.5</v>
      </c>
    </row>
    <row r="18" spans="1:17" ht="12.75">
      <c r="A18" s="105" t="s">
        <v>278</v>
      </c>
      <c r="B18" s="112">
        <v>6</v>
      </c>
      <c r="C18" s="113" t="s">
        <v>35</v>
      </c>
      <c r="D18" s="114">
        <v>616010530049513</v>
      </c>
      <c r="E18" s="115" t="s">
        <v>316</v>
      </c>
      <c r="F18" s="115" t="s">
        <v>317</v>
      </c>
      <c r="G18" s="115" t="s">
        <v>10</v>
      </c>
      <c r="H18" s="115">
        <v>2013</v>
      </c>
      <c r="I18" s="116" t="s">
        <v>38</v>
      </c>
      <c r="J18" s="117" t="s">
        <v>39</v>
      </c>
      <c r="K18" s="118">
        <f>'Ocena na płycie PKZ'!J34</f>
        <v>24</v>
      </c>
      <c r="L18" s="118">
        <f>'Ocena na płycie PKZ'!K34</f>
        <v>23</v>
      </c>
      <c r="M18" s="118">
        <f>'Ocena na płycie PKZ'!L34</f>
        <v>22.5</v>
      </c>
      <c r="N18" s="118">
        <f>'Ocena na płycie PKZ'!M34</f>
        <v>22</v>
      </c>
      <c r="O18" s="118">
        <f>'Ocena na płycie PKZ'!N34</f>
        <v>24</v>
      </c>
      <c r="P18" s="118">
        <f>'Ocena na płycie PKZ'!Q31</f>
        <v>4</v>
      </c>
      <c r="Q18" s="119">
        <f>'Ocena na płycie PKZ'!R31</f>
        <v>42.5</v>
      </c>
    </row>
    <row r="19" spans="1:17" ht="12.75">
      <c r="A19" s="105" t="s">
        <v>279</v>
      </c>
      <c r="B19" s="112">
        <v>7</v>
      </c>
      <c r="C19" s="113" t="s">
        <v>40</v>
      </c>
      <c r="D19" s="114">
        <v>616010520095013</v>
      </c>
      <c r="E19" s="115" t="s">
        <v>318</v>
      </c>
      <c r="F19" s="115" t="s">
        <v>319</v>
      </c>
      <c r="G19" s="115" t="s">
        <v>10</v>
      </c>
      <c r="H19" s="115">
        <v>2013</v>
      </c>
      <c r="I19" s="116" t="s">
        <v>43</v>
      </c>
      <c r="J19" s="120" t="s">
        <v>44</v>
      </c>
      <c r="K19" s="118">
        <f>'Ocena na płycie PKZ'!J38</f>
        <v>27</v>
      </c>
      <c r="L19" s="118">
        <f>'Ocena na płycie PKZ'!K38</f>
        <v>25</v>
      </c>
      <c r="M19" s="118">
        <f>'Ocena na płycie PKZ'!L38</f>
        <v>23.5</v>
      </c>
      <c r="N19" s="118">
        <f>'Ocena na płycie PKZ'!M38</f>
        <v>23</v>
      </c>
      <c r="O19" s="118">
        <f>'Ocena na płycie PKZ'!N38</f>
        <v>24</v>
      </c>
      <c r="P19" s="118">
        <f>'Ocena na płycie PKZ'!Q35</f>
        <v>4.5</v>
      </c>
      <c r="Q19" s="119">
        <f>'Ocena na płycie PKZ'!R35</f>
        <v>45.333333333333336</v>
      </c>
    </row>
    <row r="20" spans="1:17" ht="12.75">
      <c r="A20" s="105" t="s">
        <v>281</v>
      </c>
      <c r="B20" s="112">
        <v>8</v>
      </c>
      <c r="C20" s="113" t="s">
        <v>45</v>
      </c>
      <c r="D20" s="114">
        <v>616010520094213</v>
      </c>
      <c r="E20" s="115" t="s">
        <v>320</v>
      </c>
      <c r="F20" s="115" t="s">
        <v>321</v>
      </c>
      <c r="G20" s="115" t="s">
        <v>27</v>
      </c>
      <c r="H20" s="115">
        <v>2013</v>
      </c>
      <c r="I20" s="116" t="s">
        <v>43</v>
      </c>
      <c r="J20" s="120" t="s">
        <v>280</v>
      </c>
      <c r="K20" s="118">
        <f>'Ocena na płycie PKZ'!J42</f>
        <v>25</v>
      </c>
      <c r="L20" s="118">
        <f>'Ocena na płycie PKZ'!K42</f>
        <v>24.5</v>
      </c>
      <c r="M20" s="118">
        <f>'Ocena na płycie PKZ'!L42</f>
        <v>23.5</v>
      </c>
      <c r="N20" s="118">
        <f>'Ocena na płycie PKZ'!M42</f>
        <v>24.5</v>
      </c>
      <c r="O20" s="118">
        <f>'Ocena na płycie PKZ'!N42</f>
        <v>24.5</v>
      </c>
      <c r="P20" s="118">
        <f>'Ocena na płycie PKZ'!Q39</f>
        <v>3.5</v>
      </c>
      <c r="Q20" s="119">
        <f>'Ocena na płycie PKZ'!R39</f>
        <v>44.166666666666664</v>
      </c>
    </row>
    <row r="21" spans="1:17" ht="12.75">
      <c r="A21" s="105" t="s">
        <v>282</v>
      </c>
      <c r="B21" s="112">
        <v>9</v>
      </c>
      <c r="C21" s="113" t="s">
        <v>49</v>
      </c>
      <c r="D21" s="114">
        <v>616010660051013</v>
      </c>
      <c r="E21" s="115" t="s">
        <v>313</v>
      </c>
      <c r="F21" s="115" t="s">
        <v>322</v>
      </c>
      <c r="G21" s="115" t="s">
        <v>27</v>
      </c>
      <c r="H21" s="115">
        <v>2013</v>
      </c>
      <c r="I21" s="116" t="s">
        <v>28</v>
      </c>
      <c r="J21" s="120" t="s">
        <v>51</v>
      </c>
      <c r="K21" s="118">
        <f>'Ocena na płycie PKZ'!J46</f>
        <v>23.5</v>
      </c>
      <c r="L21" s="118">
        <f>'Ocena na płycie PKZ'!K46</f>
        <v>22.5</v>
      </c>
      <c r="M21" s="118">
        <f>'Ocena na płycie PKZ'!L46</f>
        <v>22.5</v>
      </c>
      <c r="N21" s="118">
        <f>'Ocena na płycie PKZ'!M46</f>
        <v>24</v>
      </c>
      <c r="O21" s="118">
        <f>'Ocena na płycie PKZ'!N46</f>
        <v>25.5</v>
      </c>
      <c r="P21" s="118">
        <f>'Ocena na płycie PKZ'!Q43</f>
        <v>4</v>
      </c>
      <c r="Q21" s="119">
        <f>'Ocena na płycie PKZ'!R43</f>
        <v>43.333333333333336</v>
      </c>
    </row>
    <row r="22" spans="1:17" ht="12.75">
      <c r="A22" s="105" t="s">
        <v>284</v>
      </c>
      <c r="B22" s="112">
        <v>10</v>
      </c>
      <c r="C22" s="113" t="s">
        <v>52</v>
      </c>
      <c r="D22" s="114">
        <v>616010530034313</v>
      </c>
      <c r="E22" s="115" t="s">
        <v>53</v>
      </c>
      <c r="F22" s="115" t="s">
        <v>323</v>
      </c>
      <c r="G22" s="115" t="s">
        <v>10</v>
      </c>
      <c r="H22" s="115">
        <v>2013</v>
      </c>
      <c r="I22" s="116" t="s">
        <v>55</v>
      </c>
      <c r="J22" s="117" t="s">
        <v>56</v>
      </c>
      <c r="K22" s="118">
        <f>'Ocena na płycie PKZ'!J50</f>
        <v>24.5</v>
      </c>
      <c r="L22" s="118">
        <f>'Ocena na płycie PKZ'!K50</f>
        <v>23.5</v>
      </c>
      <c r="M22" s="118">
        <f>'Ocena na płycie PKZ'!L50</f>
        <v>23</v>
      </c>
      <c r="N22" s="118">
        <f>'Ocena na płycie PKZ'!M50</f>
        <v>27</v>
      </c>
      <c r="O22" s="118">
        <f>'Ocena na płycie PKZ'!N50</f>
        <v>27</v>
      </c>
      <c r="P22" s="118">
        <f>'Ocena na płycie PKZ'!Q47</f>
        <v>4.5</v>
      </c>
      <c r="Q22" s="119">
        <f>'Ocena na płycie PKZ'!R47</f>
        <v>46.166666666666664</v>
      </c>
    </row>
    <row r="23" spans="1:17" ht="12.75">
      <c r="A23" s="105" t="s">
        <v>285</v>
      </c>
      <c r="B23" s="112">
        <v>11</v>
      </c>
      <c r="C23" s="113" t="s">
        <v>57</v>
      </c>
      <c r="D23" s="114">
        <v>616010520093913</v>
      </c>
      <c r="E23" s="115" t="s">
        <v>324</v>
      </c>
      <c r="F23" s="115" t="s">
        <v>325</v>
      </c>
      <c r="G23" s="115" t="s">
        <v>60</v>
      </c>
      <c r="H23" s="115">
        <v>2013</v>
      </c>
      <c r="I23" s="116" t="s">
        <v>43</v>
      </c>
      <c r="J23" s="120" t="s">
        <v>48</v>
      </c>
      <c r="K23" s="118">
        <f>'Ocena na płycie PKZ'!J54</f>
        <v>25</v>
      </c>
      <c r="L23" s="118">
        <f>'Ocena na płycie PKZ'!K54</f>
        <v>25.5</v>
      </c>
      <c r="M23" s="118">
        <f>'Ocena na płycie PKZ'!L54</f>
        <v>22.5</v>
      </c>
      <c r="N23" s="118">
        <f>'Ocena na płycie PKZ'!M54</f>
        <v>24.5</v>
      </c>
      <c r="O23" s="118">
        <f>'Ocena na płycie PKZ'!N54</f>
        <v>25.5</v>
      </c>
      <c r="P23" s="118">
        <f>'Ocena na płycie PKZ'!Q51</f>
        <v>4</v>
      </c>
      <c r="Q23" s="119">
        <f>'Ocena na płycie PKZ'!R51</f>
        <v>45</v>
      </c>
    </row>
    <row r="24" spans="1:17" ht="39.75" customHeight="1">
      <c r="A24" s="105" t="s">
        <v>286</v>
      </c>
      <c r="B24" s="112">
        <v>12</v>
      </c>
      <c r="C24" s="113" t="s">
        <v>61</v>
      </c>
      <c r="D24" s="114">
        <v>616010600042513</v>
      </c>
      <c r="E24" s="115" t="s">
        <v>326</v>
      </c>
      <c r="F24" s="115" t="s">
        <v>327</v>
      </c>
      <c r="G24" s="115" t="s">
        <v>16</v>
      </c>
      <c r="H24" s="115">
        <v>2013</v>
      </c>
      <c r="I24" s="116" t="s">
        <v>64</v>
      </c>
      <c r="J24" s="116" t="s">
        <v>65</v>
      </c>
      <c r="K24" s="118">
        <f>'Ocena na płycie PKZ'!J58</f>
        <v>24</v>
      </c>
      <c r="L24" s="118">
        <f>'Ocena na płycie PKZ'!K58</f>
        <v>24.5</v>
      </c>
      <c r="M24" s="118">
        <f>'Ocena na płycie PKZ'!L58</f>
        <v>21</v>
      </c>
      <c r="N24" s="118">
        <f>'Ocena na płycie PKZ'!M58</f>
        <v>23</v>
      </c>
      <c r="O24" s="118">
        <f>'Ocena na płycie PKZ'!N58</f>
        <v>26.5</v>
      </c>
      <c r="P24" s="118">
        <f>'Ocena na płycie PKZ'!Q58</f>
        <v>0</v>
      </c>
      <c r="Q24" s="119">
        <f>'Ocena na płycie PKZ'!R55</f>
        <v>43.666666666666664</v>
      </c>
    </row>
    <row r="25" spans="1:17" ht="12.75">
      <c r="A25" s="105" t="s">
        <v>287</v>
      </c>
      <c r="B25" s="112">
        <v>13</v>
      </c>
      <c r="C25" s="113" t="s">
        <v>66</v>
      </c>
      <c r="D25" s="114">
        <v>616010660005213</v>
      </c>
      <c r="E25" s="115" t="s">
        <v>313</v>
      </c>
      <c r="F25" s="115" t="s">
        <v>328</v>
      </c>
      <c r="G25" s="115" t="s">
        <v>27</v>
      </c>
      <c r="H25" s="115">
        <v>2013</v>
      </c>
      <c r="I25" s="116" t="s">
        <v>28</v>
      </c>
      <c r="J25" s="120" t="s">
        <v>68</v>
      </c>
      <c r="K25" s="118">
        <f>'Ocena na płycie PKZ'!J58</f>
        <v>24</v>
      </c>
      <c r="L25" s="118">
        <f>'Ocena na płycie PKZ'!K58</f>
        <v>24.5</v>
      </c>
      <c r="M25" s="118">
        <f>'Ocena na płycie PKZ'!L58</f>
        <v>21</v>
      </c>
      <c r="N25" s="118">
        <f>'Ocena na płycie PKZ'!M58</f>
        <v>23</v>
      </c>
      <c r="O25" s="118">
        <f>'Ocena na płycie PKZ'!N58</f>
        <v>26.5</v>
      </c>
      <c r="P25" s="118">
        <f>'Ocena na płycie PKZ'!Q59</f>
        <v>3.5</v>
      </c>
      <c r="Q25" s="119">
        <f>'Ocena na płycie PKZ'!R59</f>
        <v>41.5</v>
      </c>
    </row>
    <row r="26" spans="1:17" ht="12.75">
      <c r="A26" s="105" t="s">
        <v>288</v>
      </c>
      <c r="B26" s="112">
        <v>14</v>
      </c>
      <c r="C26" s="113" t="s">
        <v>69</v>
      </c>
      <c r="D26" s="114">
        <v>616010520094113</v>
      </c>
      <c r="E26" s="115" t="s">
        <v>329</v>
      </c>
      <c r="F26" s="115" t="s">
        <v>330</v>
      </c>
      <c r="G26" s="115" t="s">
        <v>10</v>
      </c>
      <c r="H26" s="115">
        <v>2013</v>
      </c>
      <c r="I26" s="116" t="s">
        <v>43</v>
      </c>
      <c r="J26" s="120" t="s">
        <v>72</v>
      </c>
      <c r="K26" s="118">
        <f>'Ocena na płycie PKZ'!J62</f>
        <v>23</v>
      </c>
      <c r="L26" s="118">
        <f>'Ocena na płycie PKZ'!K62</f>
        <v>23.5</v>
      </c>
      <c r="M26" s="118">
        <f>'Ocena na płycie PKZ'!L62</f>
        <v>22.5</v>
      </c>
      <c r="N26" s="118">
        <f>'Ocena na płycie PKZ'!M62</f>
        <v>21</v>
      </c>
      <c r="O26" s="118">
        <f>'Ocena na płycie PKZ'!N62</f>
        <v>24</v>
      </c>
      <c r="P26" s="118">
        <f>'Ocena na płycie PKZ'!Q65</f>
        <v>4.5</v>
      </c>
      <c r="Q26" s="119">
        <f>'Ocena na płycie PKZ'!R65</f>
        <v>48.333333333333336</v>
      </c>
    </row>
    <row r="27" spans="1:17" ht="12.75">
      <c r="A27" s="111" t="s">
        <v>331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4.25" customHeight="1">
      <c r="A29" s="105" t="s">
        <v>303</v>
      </c>
      <c r="B29" s="106" t="s">
        <v>74</v>
      </c>
      <c r="C29" s="107" t="s">
        <v>75</v>
      </c>
      <c r="D29" s="107"/>
      <c r="E29" s="107"/>
      <c r="F29" s="107"/>
      <c r="G29" s="107"/>
      <c r="H29" s="107"/>
      <c r="I29" s="108" t="s">
        <v>76</v>
      </c>
      <c r="J29" s="107" t="s">
        <v>77</v>
      </c>
      <c r="K29" s="107" t="s">
        <v>260</v>
      </c>
      <c r="L29" s="107"/>
      <c r="M29" s="107"/>
      <c r="N29" s="107"/>
      <c r="O29" s="107"/>
      <c r="P29" s="107"/>
      <c r="Q29" s="109" t="s">
        <v>304</v>
      </c>
    </row>
    <row r="30" spans="1:17" ht="12.75">
      <c r="A30" s="105"/>
      <c r="B30" s="106"/>
      <c r="C30" s="106" t="s">
        <v>78</v>
      </c>
      <c r="D30" s="106" t="s">
        <v>79</v>
      </c>
      <c r="E30" s="106" t="s">
        <v>80</v>
      </c>
      <c r="F30" s="106" t="s">
        <v>81</v>
      </c>
      <c r="G30" s="106" t="s">
        <v>82</v>
      </c>
      <c r="H30" s="106" t="s">
        <v>83</v>
      </c>
      <c r="I30" s="108"/>
      <c r="J30" s="107"/>
      <c r="K30" s="110" t="s">
        <v>261</v>
      </c>
      <c r="L30" s="110" t="s">
        <v>262</v>
      </c>
      <c r="M30" s="110" t="s">
        <v>263</v>
      </c>
      <c r="N30" s="110" t="s">
        <v>264</v>
      </c>
      <c r="O30" s="110" t="s">
        <v>265</v>
      </c>
      <c r="P30" s="110" t="s">
        <v>305</v>
      </c>
      <c r="Q30" s="109"/>
    </row>
    <row r="31" spans="1:17" ht="12.75">
      <c r="A31" s="105" t="s">
        <v>278</v>
      </c>
      <c r="B31" s="112">
        <v>15</v>
      </c>
      <c r="C31" s="113" t="s">
        <v>84</v>
      </c>
      <c r="D31" s="114">
        <v>616010520106012</v>
      </c>
      <c r="E31" s="115" t="s">
        <v>332</v>
      </c>
      <c r="F31" s="115" t="s">
        <v>333</v>
      </c>
      <c r="G31" s="115" t="s">
        <v>87</v>
      </c>
      <c r="H31" s="115">
        <v>2012</v>
      </c>
      <c r="I31" s="116" t="s">
        <v>43</v>
      </c>
      <c r="J31" s="122" t="s">
        <v>72</v>
      </c>
      <c r="K31" s="118">
        <f>'Ocena na płycie PKZ'!J74</f>
        <v>26</v>
      </c>
      <c r="L31" s="118">
        <f>'Ocena na płycie PKZ'!K74</f>
        <v>24.5</v>
      </c>
      <c r="M31" s="118">
        <f>'Ocena na płycie PKZ'!L74</f>
        <v>23.5</v>
      </c>
      <c r="N31" s="118">
        <f>'Ocena na płycie PKZ'!M74</f>
        <v>24</v>
      </c>
      <c r="O31" s="118">
        <f>'Ocena na płycie PKZ'!N74</f>
        <v>22.5</v>
      </c>
      <c r="P31" s="123">
        <f>'Ocena na płycie PKZ'!Q71</f>
        <v>4</v>
      </c>
      <c r="Q31" s="119">
        <f>'Ocena na płycie PKZ'!R71</f>
        <v>44.166666666666664</v>
      </c>
    </row>
    <row r="32" spans="1:17" ht="12.75">
      <c r="A32" s="105" t="s">
        <v>286</v>
      </c>
      <c r="B32" s="112">
        <v>16</v>
      </c>
      <c r="C32" s="113" t="s">
        <v>88</v>
      </c>
      <c r="D32" s="114">
        <v>616010530024912</v>
      </c>
      <c r="E32" s="115" t="s">
        <v>53</v>
      </c>
      <c r="F32" s="115" t="s">
        <v>89</v>
      </c>
      <c r="G32" s="115" t="s">
        <v>10</v>
      </c>
      <c r="H32" s="115">
        <v>2012</v>
      </c>
      <c r="I32" s="116" t="s">
        <v>55</v>
      </c>
      <c r="J32" s="124" t="s">
        <v>56</v>
      </c>
      <c r="K32" s="118">
        <f>'Ocena na płycie PKZ'!J78</f>
        <v>24.5</v>
      </c>
      <c r="L32" s="118">
        <f>'Ocena na płycie PKZ'!K78</f>
        <v>24</v>
      </c>
      <c r="M32" s="118">
        <f>'Ocena na płycie PKZ'!L78</f>
        <v>24</v>
      </c>
      <c r="N32" s="118">
        <f>'Ocena na płycie PKZ'!M78</f>
        <v>22.5</v>
      </c>
      <c r="O32" s="118">
        <f>'Ocena na płycie PKZ'!N78</f>
        <v>27.5</v>
      </c>
      <c r="P32" s="123">
        <f>'Ocena na płycie PKZ'!Q75</f>
        <v>4</v>
      </c>
      <c r="Q32" s="119">
        <f>'Ocena na płycie PKZ'!R75</f>
        <v>44.833333333333336</v>
      </c>
    </row>
    <row r="33" spans="1:17" ht="12.75">
      <c r="A33" s="105" t="s">
        <v>275</v>
      </c>
      <c r="B33" s="112">
        <v>17</v>
      </c>
      <c r="C33" s="113" t="s">
        <v>90</v>
      </c>
      <c r="D33" s="114">
        <v>616010530053312</v>
      </c>
      <c r="E33" s="115" t="s">
        <v>91</v>
      </c>
      <c r="F33" s="115" t="s">
        <v>334</v>
      </c>
      <c r="G33" s="115" t="s">
        <v>10</v>
      </c>
      <c r="H33" s="115">
        <v>2012</v>
      </c>
      <c r="I33" s="116" t="s">
        <v>55</v>
      </c>
      <c r="J33" s="122" t="s">
        <v>335</v>
      </c>
      <c r="K33" s="118">
        <f>'Ocena na płycie PKZ'!J82</f>
        <v>24.5</v>
      </c>
      <c r="L33" s="118">
        <f>'Ocena na płycie PKZ'!K82</f>
        <v>24</v>
      </c>
      <c r="M33" s="118">
        <f>'Ocena na płycie PKZ'!L82</f>
        <v>21</v>
      </c>
      <c r="N33" s="118">
        <f>'Ocena na płycie PKZ'!M82</f>
        <v>24</v>
      </c>
      <c r="O33" s="118">
        <f>'Ocena na płycie PKZ'!N82</f>
        <v>24.5</v>
      </c>
      <c r="P33" s="123">
        <f>'Ocena na płycie PKZ'!Q79</f>
        <v>3.5</v>
      </c>
      <c r="Q33" s="119">
        <f>'Ocena na płycie PKZ'!R79</f>
        <v>42.833333333333336</v>
      </c>
    </row>
    <row r="34" spans="1:17" ht="12.75">
      <c r="A34" s="105" t="s">
        <v>285</v>
      </c>
      <c r="B34" s="112">
        <v>18</v>
      </c>
      <c r="C34" s="113" t="s">
        <v>94</v>
      </c>
      <c r="D34" s="114">
        <v>616010520105712</v>
      </c>
      <c r="E34" s="115" t="s">
        <v>95</v>
      </c>
      <c r="F34" s="115" t="s">
        <v>96</v>
      </c>
      <c r="G34" s="115" t="s">
        <v>27</v>
      </c>
      <c r="H34" s="115">
        <v>2012</v>
      </c>
      <c r="I34" s="116" t="s">
        <v>43</v>
      </c>
      <c r="J34" s="122" t="s">
        <v>72</v>
      </c>
      <c r="K34" s="118">
        <f>'Ocena na płycie PKZ'!J86</f>
        <v>27</v>
      </c>
      <c r="L34" s="118">
        <f>'Ocena na płycie PKZ'!K86</f>
        <v>26</v>
      </c>
      <c r="M34" s="118">
        <f>'Ocena na płycie PKZ'!L86</f>
        <v>23.5</v>
      </c>
      <c r="N34" s="118">
        <f>'Ocena na płycie PKZ'!M86</f>
        <v>24</v>
      </c>
      <c r="O34" s="118">
        <f>'Ocena na płycie PKZ'!N86</f>
        <v>24</v>
      </c>
      <c r="P34" s="123">
        <f>'Ocena na płycie PKZ'!Q83</f>
        <v>4</v>
      </c>
      <c r="Q34" s="119">
        <f>'Ocena na płycie PKZ'!R83</f>
        <v>45.5</v>
      </c>
    </row>
    <row r="35" spans="1:17" ht="12.75">
      <c r="A35" s="105" t="s">
        <v>271</v>
      </c>
      <c r="B35" s="112">
        <v>19</v>
      </c>
      <c r="C35" s="113" t="s">
        <v>97</v>
      </c>
      <c r="D35" s="114">
        <v>616010510076712</v>
      </c>
      <c r="E35" s="115" t="s">
        <v>98</v>
      </c>
      <c r="F35" s="115" t="s">
        <v>99</v>
      </c>
      <c r="G35" s="115" t="s">
        <v>10</v>
      </c>
      <c r="H35" s="115">
        <v>2012</v>
      </c>
      <c r="I35" s="116" t="s">
        <v>100</v>
      </c>
      <c r="J35" s="122" t="s">
        <v>336</v>
      </c>
      <c r="K35" s="118">
        <f>'Ocena na płycie PKZ'!J90</f>
        <v>27</v>
      </c>
      <c r="L35" s="118">
        <f>'Ocena na płycie PKZ'!K90</f>
        <v>26</v>
      </c>
      <c r="M35" s="118">
        <f>'Ocena na płycie PKZ'!L90</f>
        <v>22.5</v>
      </c>
      <c r="N35" s="118">
        <f>'Ocena na płycie PKZ'!M90</f>
        <v>24.5</v>
      </c>
      <c r="O35" s="118">
        <f>'Ocena na płycie PKZ'!N90</f>
        <v>24.5</v>
      </c>
      <c r="P35" s="123">
        <f>'Ocena na płycie PKZ'!Q87</f>
        <v>4</v>
      </c>
      <c r="Q35" s="119">
        <f>'Ocena na płycie PKZ'!R87</f>
        <v>45.5</v>
      </c>
    </row>
    <row r="36" spans="1:17" ht="12.75">
      <c r="A36" s="105" t="s">
        <v>287</v>
      </c>
      <c r="B36" s="112">
        <v>20</v>
      </c>
      <c r="C36" s="113" t="s">
        <v>102</v>
      </c>
      <c r="D36" s="114">
        <v>616010510236112</v>
      </c>
      <c r="E36" s="115" t="s">
        <v>337</v>
      </c>
      <c r="F36" s="115" t="s">
        <v>338</v>
      </c>
      <c r="G36" s="115" t="s">
        <v>10</v>
      </c>
      <c r="H36" s="115">
        <v>2012</v>
      </c>
      <c r="I36" s="116" t="s">
        <v>105</v>
      </c>
      <c r="J36" s="122" t="s">
        <v>291</v>
      </c>
      <c r="K36" s="118">
        <f>'Ocena na płycie PKZ'!J96</f>
        <v>26</v>
      </c>
      <c r="L36" s="118">
        <f>'Ocena na płycie PKZ'!K96</f>
        <v>24.5</v>
      </c>
      <c r="M36" s="118">
        <f>'Ocena na płycie PKZ'!L96</f>
        <v>23</v>
      </c>
      <c r="N36" s="118">
        <f>'Ocena na płycie PKZ'!M96</f>
        <v>23</v>
      </c>
      <c r="O36" s="118">
        <f>'Ocena na płycie PKZ'!N96</f>
        <v>23.5</v>
      </c>
      <c r="P36" s="123">
        <f>'Ocena na płycie PKZ'!Q93</f>
        <v>4</v>
      </c>
      <c r="Q36" s="119">
        <f>'Ocena na płycie PKZ'!R93</f>
        <v>44</v>
      </c>
    </row>
    <row r="37" spans="1:17" ht="12.75">
      <c r="A37" s="105" t="s">
        <v>284</v>
      </c>
      <c r="B37" s="112">
        <v>21</v>
      </c>
      <c r="C37" s="113" t="s">
        <v>107</v>
      </c>
      <c r="D37" s="114">
        <v>616010530025312</v>
      </c>
      <c r="E37" s="115" t="s">
        <v>53</v>
      </c>
      <c r="F37" s="115" t="s">
        <v>339</v>
      </c>
      <c r="G37" s="115" t="s">
        <v>10</v>
      </c>
      <c r="H37" s="115">
        <v>2012</v>
      </c>
      <c r="I37" s="116" t="s">
        <v>55</v>
      </c>
      <c r="J37" s="124" t="s">
        <v>56</v>
      </c>
      <c r="K37" s="118">
        <f>'Ocena na płycie PKZ'!J100</f>
        <v>28.5</v>
      </c>
      <c r="L37" s="118">
        <f>'Ocena na płycie PKZ'!K100</f>
        <v>27</v>
      </c>
      <c r="M37" s="118">
        <f>'Ocena na płycie PKZ'!L100</f>
        <v>24.5</v>
      </c>
      <c r="N37" s="118">
        <f>'Ocena na płycie PKZ'!M100</f>
        <v>24</v>
      </c>
      <c r="O37" s="118">
        <f>'Ocena na płycie PKZ'!N100</f>
        <v>25.5</v>
      </c>
      <c r="P37" s="123">
        <f>'Ocena na płycie PKZ'!Q97</f>
        <v>4</v>
      </c>
      <c r="Q37" s="119">
        <f>'Ocena na płycie PKZ'!R97</f>
        <v>47.166666666666664</v>
      </c>
    </row>
    <row r="38" spans="1:17" ht="45" customHeight="1">
      <c r="A38" s="105"/>
      <c r="B38" s="112">
        <v>22</v>
      </c>
      <c r="C38" s="113" t="s">
        <v>109</v>
      </c>
      <c r="D38" s="114">
        <v>616010630150512</v>
      </c>
      <c r="E38" s="115" t="s">
        <v>110</v>
      </c>
      <c r="F38" s="115" t="s">
        <v>340</v>
      </c>
      <c r="G38" s="115" t="s">
        <v>112</v>
      </c>
      <c r="H38" s="115">
        <v>2012</v>
      </c>
      <c r="I38" s="116" t="s">
        <v>113</v>
      </c>
      <c r="J38" s="124" t="s">
        <v>114</v>
      </c>
      <c r="K38" s="118">
        <f>'Ocena na płycie PKZ'!J104</f>
        <v>0</v>
      </c>
      <c r="L38" s="118">
        <f>'Ocena na płycie PKZ'!K104</f>
        <v>0</v>
      </c>
      <c r="M38" s="118">
        <f>'Ocena na płycie PKZ'!L104</f>
        <v>0</v>
      </c>
      <c r="N38" s="118">
        <f>'Ocena na płycie PKZ'!M104</f>
        <v>0</v>
      </c>
      <c r="O38" s="118">
        <f>'Ocena na płycie PKZ'!N104</f>
        <v>0</v>
      </c>
      <c r="P38" s="123">
        <f>'Ocena na płycie PKZ'!Q101</f>
        <v>0</v>
      </c>
      <c r="Q38" s="119">
        <f>'Ocena na płycie PKZ'!R101</f>
        <v>0</v>
      </c>
    </row>
    <row r="39" spans="1:17" ht="43.5" customHeight="1">
      <c r="A39" s="125" t="s">
        <v>292</v>
      </c>
      <c r="B39" s="112">
        <v>23</v>
      </c>
      <c r="C39" s="113" t="s">
        <v>115</v>
      </c>
      <c r="D39" s="114">
        <v>616010660589412</v>
      </c>
      <c r="E39" s="115" t="s">
        <v>341</v>
      </c>
      <c r="F39" s="115" t="s">
        <v>342</v>
      </c>
      <c r="G39" s="115" t="s">
        <v>10</v>
      </c>
      <c r="H39" s="115">
        <v>2012</v>
      </c>
      <c r="I39" s="116" t="s">
        <v>118</v>
      </c>
      <c r="J39" s="120" t="s">
        <v>343</v>
      </c>
      <c r="K39" s="118">
        <f>'Ocena na płycie PKZ'!J108</f>
        <v>23</v>
      </c>
      <c r="L39" s="118">
        <f>'Ocena na płycie PKZ'!K108</f>
        <v>23</v>
      </c>
      <c r="M39" s="118">
        <f>'Ocena na płycie PKZ'!L108</f>
        <v>21.5</v>
      </c>
      <c r="N39" s="118">
        <f>'Ocena na płycie PKZ'!M108</f>
        <v>23</v>
      </c>
      <c r="O39" s="118">
        <f>'Ocena na płycie PKZ'!N108</f>
        <v>22</v>
      </c>
      <c r="P39" s="123">
        <f>'Ocena na płycie PKZ'!Q105</f>
        <v>3.5</v>
      </c>
      <c r="Q39" s="119">
        <f>'Ocena na płycie PKZ'!R105</f>
        <v>41</v>
      </c>
    </row>
    <row r="40" spans="1:17" ht="12.75">
      <c r="A40" s="125" t="s">
        <v>279</v>
      </c>
      <c r="B40" s="112">
        <v>24</v>
      </c>
      <c r="C40" s="113" t="s">
        <v>120</v>
      </c>
      <c r="D40" s="114">
        <v>616010510189512</v>
      </c>
      <c r="E40" s="115" t="s">
        <v>344</v>
      </c>
      <c r="F40" s="115" t="s">
        <v>345</v>
      </c>
      <c r="G40" s="115" t="s">
        <v>123</v>
      </c>
      <c r="H40" s="115">
        <v>2012</v>
      </c>
      <c r="I40" s="116" t="s">
        <v>124</v>
      </c>
      <c r="J40" s="122" t="s">
        <v>125</v>
      </c>
      <c r="K40" s="118">
        <f>'Ocena na płycie PKZ'!J112</f>
        <v>26</v>
      </c>
      <c r="L40" s="118">
        <f>'Ocena na płycie PKZ'!K112</f>
        <v>24</v>
      </c>
      <c r="M40" s="118">
        <f>'Ocena na płycie PKZ'!L112</f>
        <v>24</v>
      </c>
      <c r="N40" s="118">
        <f>'Ocena na płycie PKZ'!M112</f>
        <v>26.5</v>
      </c>
      <c r="O40" s="118">
        <f>'Ocena na płycie PKZ'!N112</f>
        <v>28</v>
      </c>
      <c r="P40" s="123">
        <f>'Ocena na płycie PKZ'!Q109</f>
        <v>4</v>
      </c>
      <c r="Q40" s="119">
        <f>'Ocena na płycie PKZ'!R109</f>
        <v>46.833333333333336</v>
      </c>
    </row>
    <row r="41" spans="1:17" ht="12.75">
      <c r="A41" s="125"/>
      <c r="B41" s="112">
        <v>25</v>
      </c>
      <c r="C41" s="113" t="s">
        <v>126</v>
      </c>
      <c r="D41" s="114">
        <v>616010530011012</v>
      </c>
      <c r="E41" s="115" t="s">
        <v>316</v>
      </c>
      <c r="F41" s="115" t="s">
        <v>346</v>
      </c>
      <c r="G41" s="115" t="s">
        <v>27</v>
      </c>
      <c r="H41" s="115">
        <v>2012</v>
      </c>
      <c r="I41" s="116" t="s">
        <v>38</v>
      </c>
      <c r="J41" s="122" t="s">
        <v>129</v>
      </c>
      <c r="K41" s="118">
        <f>'Ocena na płycie PKZ'!J116</f>
        <v>0</v>
      </c>
      <c r="L41" s="118">
        <f>'Ocena na płycie PKZ'!K116</f>
        <v>0</v>
      </c>
      <c r="M41" s="118">
        <f>'Ocena na płycie PKZ'!L116</f>
        <v>0</v>
      </c>
      <c r="N41" s="118">
        <f>'Ocena na płycie PKZ'!M116</f>
        <v>0</v>
      </c>
      <c r="O41" s="118">
        <f>'Ocena na płycie PKZ'!N116</f>
        <v>0</v>
      </c>
      <c r="P41" s="123">
        <f>'Ocena na płycie PKZ'!Q113</f>
        <v>0</v>
      </c>
      <c r="Q41" s="119">
        <f>'Ocena na płycie PKZ'!R113</f>
        <v>0</v>
      </c>
    </row>
    <row r="42" spans="1:17" ht="12.75">
      <c r="A42" s="125"/>
      <c r="B42" s="112">
        <v>26</v>
      </c>
      <c r="C42" s="113" t="s">
        <v>130</v>
      </c>
      <c r="D42" s="114">
        <v>616010580367312</v>
      </c>
      <c r="E42" s="115" t="s">
        <v>347</v>
      </c>
      <c r="F42" s="115" t="s">
        <v>348</v>
      </c>
      <c r="G42" s="115" t="s">
        <v>10</v>
      </c>
      <c r="H42" s="115">
        <v>2012</v>
      </c>
      <c r="I42" s="116" t="s">
        <v>133</v>
      </c>
      <c r="J42" s="126" t="s">
        <v>349</v>
      </c>
      <c r="K42" s="118">
        <f>'Ocena na płycie PKZ'!J120</f>
        <v>0</v>
      </c>
      <c r="L42" s="118">
        <f>'Ocena na płycie PKZ'!K120</f>
        <v>0</v>
      </c>
      <c r="M42" s="118">
        <f>'Ocena na płycie PKZ'!L120</f>
        <v>0</v>
      </c>
      <c r="N42" s="118">
        <f>'Ocena na płycie PKZ'!M120</f>
        <v>0</v>
      </c>
      <c r="O42" s="118">
        <f>'Ocena na płycie PKZ'!N120</f>
        <v>0</v>
      </c>
      <c r="P42" s="123">
        <f>'Ocena na płycie PKZ'!Q117</f>
        <v>0</v>
      </c>
      <c r="Q42" s="119">
        <f>'Ocena na płycie PKZ'!R117</f>
        <v>0</v>
      </c>
    </row>
    <row r="43" spans="1:17" ht="12.75">
      <c r="A43" s="125" t="s">
        <v>282</v>
      </c>
      <c r="B43" s="112">
        <v>27</v>
      </c>
      <c r="C43" s="113" t="s">
        <v>135</v>
      </c>
      <c r="D43" s="114">
        <v>616010660185412</v>
      </c>
      <c r="E43" s="115" t="s">
        <v>350</v>
      </c>
      <c r="F43" s="115" t="s">
        <v>351</v>
      </c>
      <c r="G43" s="115" t="s">
        <v>10</v>
      </c>
      <c r="H43" s="115">
        <v>2012</v>
      </c>
      <c r="I43" s="116" t="s">
        <v>138</v>
      </c>
      <c r="J43" s="122" t="s">
        <v>139</v>
      </c>
      <c r="K43" s="118">
        <f>'Ocena na płycie PKZ'!J126</f>
        <v>25</v>
      </c>
      <c r="L43" s="118">
        <f>'Ocena na płycie PKZ'!K126</f>
        <v>25.5</v>
      </c>
      <c r="M43" s="118">
        <f>'Ocena na płycie PKZ'!L126</f>
        <v>21.5</v>
      </c>
      <c r="N43" s="118">
        <f>'Ocena na płycie PKZ'!M126</f>
        <v>23</v>
      </c>
      <c r="O43" s="118">
        <f>'Ocena na płycie PKZ'!N126</f>
        <v>26</v>
      </c>
      <c r="P43" s="123">
        <f>'Ocena na płycie PKZ'!Q123</f>
        <v>4</v>
      </c>
      <c r="Q43" s="119">
        <f>'Ocena na płycie PKZ'!R123</f>
        <v>44.333333333333336</v>
      </c>
    </row>
    <row r="44" spans="1:17" ht="12.75">
      <c r="A44" s="125" t="s">
        <v>288</v>
      </c>
      <c r="B44" s="112">
        <v>28</v>
      </c>
      <c r="C44" s="113" t="s">
        <v>140</v>
      </c>
      <c r="D44" s="114">
        <v>616010530025112</v>
      </c>
      <c r="E44" s="115" t="s">
        <v>352</v>
      </c>
      <c r="F44" s="115" t="s">
        <v>353</v>
      </c>
      <c r="G44" s="115" t="s">
        <v>16</v>
      </c>
      <c r="H44" s="115">
        <v>2012</v>
      </c>
      <c r="I44" s="116" t="s">
        <v>55</v>
      </c>
      <c r="J44" s="124" t="s">
        <v>56</v>
      </c>
      <c r="K44" s="118">
        <f>'Ocena na płycie PKZ'!J130</f>
        <v>28</v>
      </c>
      <c r="L44" s="118">
        <f>'Ocena na płycie PKZ'!K130</f>
        <v>27</v>
      </c>
      <c r="M44" s="118">
        <f>'Ocena na płycie PKZ'!L130</f>
        <v>25.5</v>
      </c>
      <c r="N44" s="118">
        <f>'Ocena na płycie PKZ'!M130</f>
        <v>25</v>
      </c>
      <c r="O44" s="118">
        <f>'Ocena na płycie PKZ'!N130</f>
        <v>26</v>
      </c>
      <c r="P44" s="123">
        <f>'Ocena na płycie PKZ'!Q127</f>
        <v>4.5</v>
      </c>
      <c r="Q44" s="119">
        <f>'Ocena na płycie PKZ'!R127</f>
        <v>48.333333333333336</v>
      </c>
    </row>
    <row r="45" spans="1:17" ht="12.75">
      <c r="A45" s="125" t="s">
        <v>277</v>
      </c>
      <c r="B45" s="112">
        <v>29</v>
      </c>
      <c r="C45" s="113" t="s">
        <v>143</v>
      </c>
      <c r="D45" s="114">
        <v>616010600020312</v>
      </c>
      <c r="E45" s="115" t="s">
        <v>354</v>
      </c>
      <c r="F45" s="115" t="s">
        <v>355</v>
      </c>
      <c r="G45" s="115" t="s">
        <v>27</v>
      </c>
      <c r="H45" s="115">
        <v>2012</v>
      </c>
      <c r="I45" s="116" t="s">
        <v>146</v>
      </c>
      <c r="J45" s="122" t="s">
        <v>147</v>
      </c>
      <c r="K45" s="118">
        <f>'Ocena na płycie PKZ'!J134</f>
        <v>25</v>
      </c>
      <c r="L45" s="118">
        <f>'Ocena na płycie PKZ'!K134</f>
        <v>27</v>
      </c>
      <c r="M45" s="118">
        <f>'Ocena na płycie PKZ'!L134</f>
        <v>21.5</v>
      </c>
      <c r="N45" s="118">
        <f>'Ocena na płycie PKZ'!M134</f>
        <v>22.5</v>
      </c>
      <c r="O45" s="118">
        <f>'Ocena na płycie PKZ'!N134</f>
        <v>21.5</v>
      </c>
      <c r="P45" s="123">
        <f>'Ocena na płycie PKZ'!Q131</f>
        <v>3.5</v>
      </c>
      <c r="Q45" s="119">
        <f>'Ocena na płycie PKZ'!R131</f>
        <v>42.666666666666664</v>
      </c>
    </row>
    <row r="46" spans="1:17" ht="12.75">
      <c r="A46" s="125" t="s">
        <v>281</v>
      </c>
      <c r="B46" s="112">
        <v>30</v>
      </c>
      <c r="C46" s="113" t="s">
        <v>148</v>
      </c>
      <c r="D46" s="114">
        <v>616010520105612</v>
      </c>
      <c r="E46" s="115" t="s">
        <v>356</v>
      </c>
      <c r="F46" s="115" t="s">
        <v>357</v>
      </c>
      <c r="G46" s="115" t="s">
        <v>10</v>
      </c>
      <c r="H46" s="115">
        <v>2012</v>
      </c>
      <c r="I46" s="116" t="s">
        <v>43</v>
      </c>
      <c r="J46" s="122" t="s">
        <v>72</v>
      </c>
      <c r="K46" s="118">
        <f>'Ocena na płycie PKZ'!J138</f>
        <v>26</v>
      </c>
      <c r="L46" s="118">
        <f>'Ocena na płycie PKZ'!K138</f>
        <v>25.5</v>
      </c>
      <c r="M46" s="118">
        <f>'Ocena na płycie PKZ'!L138</f>
        <v>24</v>
      </c>
      <c r="N46" s="118">
        <f>'Ocena na płycie PKZ'!M138</f>
        <v>25</v>
      </c>
      <c r="O46" s="118">
        <f>'Ocena na płycie PKZ'!N138</f>
        <v>23</v>
      </c>
      <c r="P46" s="123">
        <f>'Ocena na płycie PKZ'!Q135</f>
        <v>4</v>
      </c>
      <c r="Q46" s="119">
        <f>'Ocena na płycie PKZ'!R135</f>
        <v>45.166666666666664</v>
      </c>
    </row>
    <row r="47" spans="1:17" ht="12.75">
      <c r="A47" s="111" t="s">
        <v>151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4.25" customHeight="1">
      <c r="A49" s="105" t="s">
        <v>303</v>
      </c>
      <c r="B49" s="106" t="s">
        <v>74</v>
      </c>
      <c r="C49" s="107" t="s">
        <v>75</v>
      </c>
      <c r="D49" s="107"/>
      <c r="E49" s="107"/>
      <c r="F49" s="107"/>
      <c r="G49" s="107"/>
      <c r="H49" s="107"/>
      <c r="I49" s="108" t="s">
        <v>76</v>
      </c>
      <c r="J49" s="107" t="s">
        <v>77</v>
      </c>
      <c r="K49" s="127" t="s">
        <v>260</v>
      </c>
      <c r="L49" s="127"/>
      <c r="M49" s="127"/>
      <c r="N49" s="127"/>
      <c r="O49" s="127"/>
      <c r="P49" s="127"/>
      <c r="Q49" s="109" t="s">
        <v>304</v>
      </c>
    </row>
    <row r="50" spans="1:17" ht="12.75">
      <c r="A50" s="105"/>
      <c r="B50" s="106"/>
      <c r="C50" s="106" t="s">
        <v>78</v>
      </c>
      <c r="D50" s="106" t="s">
        <v>79</v>
      </c>
      <c r="E50" s="106" t="s">
        <v>80</v>
      </c>
      <c r="F50" s="106" t="s">
        <v>81</v>
      </c>
      <c r="G50" s="106" t="s">
        <v>82</v>
      </c>
      <c r="H50" s="106" t="s">
        <v>83</v>
      </c>
      <c r="I50" s="108"/>
      <c r="J50" s="107"/>
      <c r="K50" s="110" t="s">
        <v>261</v>
      </c>
      <c r="L50" s="110" t="s">
        <v>262</v>
      </c>
      <c r="M50" s="110" t="s">
        <v>263</v>
      </c>
      <c r="N50" s="110" t="s">
        <v>264</v>
      </c>
      <c r="O50" s="110" t="s">
        <v>265</v>
      </c>
      <c r="P50" s="128" t="s">
        <v>305</v>
      </c>
      <c r="Q50" s="109"/>
    </row>
    <row r="51" spans="1:17" ht="31.5" customHeight="1">
      <c r="A51" s="129"/>
      <c r="B51" s="130">
        <v>31</v>
      </c>
      <c r="C51" s="113" t="s">
        <v>152</v>
      </c>
      <c r="D51" s="114">
        <v>616010600177713</v>
      </c>
      <c r="E51" s="115" t="s">
        <v>153</v>
      </c>
      <c r="F51" s="115" t="s">
        <v>154</v>
      </c>
      <c r="G51" s="115" t="s">
        <v>10</v>
      </c>
      <c r="H51" s="115">
        <v>2013</v>
      </c>
      <c r="I51" s="116" t="s">
        <v>155</v>
      </c>
      <c r="J51" s="124" t="s">
        <v>156</v>
      </c>
      <c r="K51" s="118">
        <f>'Ocena na płycie PKZ'!J144</f>
        <v>0</v>
      </c>
      <c r="L51" s="118">
        <f>'Ocena na płycie PKZ'!K144</f>
        <v>0</v>
      </c>
      <c r="M51" s="118">
        <f>'Ocena na płycie PKZ'!L144</f>
        <v>0</v>
      </c>
      <c r="N51" s="118">
        <f>'Ocena na płycie PKZ'!M144</f>
        <v>0</v>
      </c>
      <c r="O51" s="118">
        <f>'Ocena na płycie PKZ'!N144</f>
        <v>0</v>
      </c>
      <c r="P51" s="123">
        <f>'Ocena na płycie PKZ'!Q141</f>
        <v>0</v>
      </c>
      <c r="Q51" s="119">
        <f>'Ocena na płycie PKZ'!R141</f>
        <v>0</v>
      </c>
    </row>
    <row r="52" spans="1:17" ht="12.75">
      <c r="A52" s="105"/>
      <c r="B52" s="112">
        <v>32</v>
      </c>
      <c r="C52" s="113" t="s">
        <v>157</v>
      </c>
      <c r="D52" s="114">
        <v>616010530035913</v>
      </c>
      <c r="E52" s="115" t="s">
        <v>158</v>
      </c>
      <c r="F52" s="115" t="s">
        <v>159</v>
      </c>
      <c r="G52" s="115" t="s">
        <v>10</v>
      </c>
      <c r="H52" s="115">
        <v>2013</v>
      </c>
      <c r="I52" s="116" t="s">
        <v>55</v>
      </c>
      <c r="J52" s="124" t="s">
        <v>56</v>
      </c>
      <c r="K52" s="118">
        <f>'Ocena na płycie PKZ'!J148</f>
        <v>0</v>
      </c>
      <c r="L52" s="118">
        <f>'Ocena na płycie PKZ'!K148</f>
        <v>0</v>
      </c>
      <c r="M52" s="118">
        <f>'Ocena na płycie PKZ'!L148</f>
        <v>0</v>
      </c>
      <c r="N52" s="118">
        <f>'Ocena na płycie PKZ'!M148</f>
        <v>0</v>
      </c>
      <c r="O52" s="118">
        <f>'Ocena na płycie PKZ'!N148</f>
        <v>0</v>
      </c>
      <c r="P52" s="123">
        <f>'Ocena na płycie PKZ'!Q145</f>
        <v>0</v>
      </c>
      <c r="Q52" s="119">
        <f>'Ocena na płycie PKZ'!R145</f>
        <v>0</v>
      </c>
    </row>
    <row r="53" spans="1:17" ht="12.75">
      <c r="A53" s="105" t="s">
        <v>285</v>
      </c>
      <c r="B53" s="112">
        <v>33</v>
      </c>
      <c r="C53" s="113" t="s">
        <v>160</v>
      </c>
      <c r="D53" s="114">
        <v>616010530035613</v>
      </c>
      <c r="E53" s="115" t="s">
        <v>53</v>
      </c>
      <c r="F53" s="115" t="s">
        <v>358</v>
      </c>
      <c r="G53" s="115" t="s">
        <v>27</v>
      </c>
      <c r="H53" s="115">
        <v>2013</v>
      </c>
      <c r="I53" s="116" t="s">
        <v>55</v>
      </c>
      <c r="J53" s="124" t="s">
        <v>56</v>
      </c>
      <c r="K53" s="118">
        <f>'Ocena na płycie PKZ'!J152</f>
        <v>24</v>
      </c>
      <c r="L53" s="118">
        <f>'Ocena na płycie PKZ'!K152</f>
        <v>22.5</v>
      </c>
      <c r="M53" s="118">
        <f>'Ocena na płycie PKZ'!L152</f>
        <v>24</v>
      </c>
      <c r="N53" s="118">
        <f>'Ocena na płycie PKZ'!M152</f>
        <v>24</v>
      </c>
      <c r="O53" s="118">
        <f>'Ocena na płycie PKZ'!N152</f>
        <v>27.5</v>
      </c>
      <c r="P53" s="123">
        <f>'Ocena na płycie PKZ'!Q149</f>
        <v>4</v>
      </c>
      <c r="Q53" s="119">
        <f>'Ocena na płycie PKZ'!R149</f>
        <v>44.666666666666664</v>
      </c>
    </row>
    <row r="54" spans="1:17" ht="12.75">
      <c r="A54" s="105"/>
      <c r="B54" s="131">
        <v>34</v>
      </c>
      <c r="C54" s="132" t="s">
        <v>162</v>
      </c>
      <c r="D54" s="133">
        <v>616010600012913</v>
      </c>
      <c r="E54" s="134" t="s">
        <v>163</v>
      </c>
      <c r="F54" s="134" t="s">
        <v>164</v>
      </c>
      <c r="G54" s="134" t="s">
        <v>16</v>
      </c>
      <c r="H54" s="134">
        <v>2013</v>
      </c>
      <c r="I54" s="135" t="s">
        <v>165</v>
      </c>
      <c r="J54" s="136" t="s">
        <v>166</v>
      </c>
      <c r="K54" s="137">
        <f>'Ocena na płycie PKZ'!J156</f>
        <v>0</v>
      </c>
      <c r="L54" s="137">
        <f>'Ocena na płycie PKZ'!K156</f>
        <v>0</v>
      </c>
      <c r="M54" s="137">
        <f>'Ocena na płycie PKZ'!L156</f>
        <v>0</v>
      </c>
      <c r="N54" s="137">
        <f>'Ocena na płycie PKZ'!M156</f>
        <v>0</v>
      </c>
      <c r="O54" s="137">
        <f>'Ocena na płycie PKZ'!N156</f>
        <v>0</v>
      </c>
      <c r="P54" s="138">
        <f>'Ocena na płycie PKZ'!Q153</f>
        <v>0</v>
      </c>
      <c r="Q54" s="139">
        <f>'Ocena na płycie PKZ'!R153</f>
        <v>0</v>
      </c>
    </row>
    <row r="55" spans="1:17" ht="12.75">
      <c r="A55" s="105" t="s">
        <v>271</v>
      </c>
      <c r="B55" s="112">
        <v>35</v>
      </c>
      <c r="C55" s="113" t="s">
        <v>167</v>
      </c>
      <c r="D55" s="114">
        <v>616010530004813</v>
      </c>
      <c r="E55" s="115" t="s">
        <v>168</v>
      </c>
      <c r="F55" s="115" t="s">
        <v>169</v>
      </c>
      <c r="G55" s="115" t="s">
        <v>10</v>
      </c>
      <c r="H55" s="115">
        <v>2013</v>
      </c>
      <c r="I55" s="116" t="s">
        <v>38</v>
      </c>
      <c r="J55" s="124" t="s">
        <v>39</v>
      </c>
      <c r="K55" s="118">
        <f>'Ocena na płycie PKZ'!J160</f>
        <v>22.5</v>
      </c>
      <c r="L55" s="118">
        <f>'Ocena na płycie PKZ'!K160</f>
        <v>21.5</v>
      </c>
      <c r="M55" s="118">
        <f>'Ocena na płycie PKZ'!L160</f>
        <v>22</v>
      </c>
      <c r="N55" s="118">
        <f>'Ocena na płycie PKZ'!M160</f>
        <v>24</v>
      </c>
      <c r="O55" s="118">
        <f>'Ocena na płycie PKZ'!N160</f>
        <v>24.5</v>
      </c>
      <c r="P55" s="123">
        <f>'Ocena na płycie PKZ'!Q157</f>
        <v>3.5</v>
      </c>
      <c r="Q55" s="119">
        <f>'Ocena na płycie PKZ'!R157</f>
        <v>41.666666666666664</v>
      </c>
    </row>
    <row r="56" spans="1:17" ht="12.75">
      <c r="A56" s="105" t="s">
        <v>279</v>
      </c>
      <c r="B56" s="112">
        <v>36</v>
      </c>
      <c r="C56" s="113" t="s">
        <v>170</v>
      </c>
      <c r="D56" s="114">
        <v>616010530004713</v>
      </c>
      <c r="E56" s="115" t="s">
        <v>168</v>
      </c>
      <c r="F56" s="115" t="s">
        <v>359</v>
      </c>
      <c r="G56" s="115" t="s">
        <v>16</v>
      </c>
      <c r="H56" s="115">
        <v>2013</v>
      </c>
      <c r="I56" s="116" t="s">
        <v>38</v>
      </c>
      <c r="J56" s="124" t="s">
        <v>39</v>
      </c>
      <c r="K56" s="118">
        <f>'Ocena na płycie PKZ'!J164</f>
        <v>25</v>
      </c>
      <c r="L56" s="118">
        <f>'Ocena na płycie PKZ'!K164</f>
        <v>25</v>
      </c>
      <c r="M56" s="118">
        <f>'Ocena na płycie PKZ'!L164</f>
        <v>24</v>
      </c>
      <c r="N56" s="118">
        <f>'Ocena na płycie PKZ'!M164</f>
        <v>24</v>
      </c>
      <c r="O56" s="118">
        <f>'Ocena na płycie PKZ'!N164</f>
        <v>24.5</v>
      </c>
      <c r="P56" s="123">
        <f>'Ocena na płycie PKZ'!Q161</f>
        <v>4</v>
      </c>
      <c r="Q56" s="119">
        <f>'Ocena na płycie PKZ'!R161</f>
        <v>44.833333333333336</v>
      </c>
    </row>
    <row r="57" spans="1:17" ht="12.75">
      <c r="A57" s="105" t="s">
        <v>284</v>
      </c>
      <c r="B57" s="112">
        <v>37</v>
      </c>
      <c r="C57" s="113" t="s">
        <v>172</v>
      </c>
      <c r="D57" s="114">
        <v>616010592031913</v>
      </c>
      <c r="E57" s="115" t="s">
        <v>173</v>
      </c>
      <c r="F57" s="115" t="s">
        <v>174</v>
      </c>
      <c r="G57" s="115" t="s">
        <v>175</v>
      </c>
      <c r="H57" s="115">
        <v>2013</v>
      </c>
      <c r="I57" s="116" t="s">
        <v>176</v>
      </c>
      <c r="J57" s="122" t="s">
        <v>360</v>
      </c>
      <c r="K57" s="118">
        <f>'Ocena na płycie PKZ'!J168</f>
        <v>27</v>
      </c>
      <c r="L57" s="118">
        <f>'Ocena na płycie PKZ'!K168</f>
        <v>26</v>
      </c>
      <c r="M57" s="118">
        <f>'Ocena na płycie PKZ'!L168</f>
        <v>22.5</v>
      </c>
      <c r="N57" s="118">
        <f>'Ocena na płycie PKZ'!M168</f>
        <v>24</v>
      </c>
      <c r="O57" s="118">
        <f>'Ocena na płycie PKZ'!N168</f>
        <v>24</v>
      </c>
      <c r="P57" s="123">
        <f>'Ocena na płycie PKZ'!Q165</f>
        <v>4</v>
      </c>
      <c r="Q57" s="119">
        <f>'Ocena na płycie PKZ'!R165</f>
        <v>45.166666666666664</v>
      </c>
    </row>
    <row r="58" spans="1:17" ht="12.75">
      <c r="A58" s="105" t="s">
        <v>288</v>
      </c>
      <c r="B58" s="112">
        <v>38</v>
      </c>
      <c r="C58" s="113" t="s">
        <v>178</v>
      </c>
      <c r="D58" s="114">
        <v>616010520096613</v>
      </c>
      <c r="E58" s="115" t="s">
        <v>179</v>
      </c>
      <c r="F58" s="115" t="s">
        <v>180</v>
      </c>
      <c r="G58" s="115" t="s">
        <v>10</v>
      </c>
      <c r="H58" s="115">
        <v>2013</v>
      </c>
      <c r="I58" s="116" t="s">
        <v>43</v>
      </c>
      <c r="J58" s="122" t="s">
        <v>72</v>
      </c>
      <c r="K58" s="118">
        <f>'Ocena na płycie PKZ'!J172</f>
        <v>27</v>
      </c>
      <c r="L58" s="118">
        <f>'Ocena na płycie PKZ'!K172</f>
        <v>25.5</v>
      </c>
      <c r="M58" s="118">
        <f>'Ocena na płycie PKZ'!L172</f>
        <v>25.5</v>
      </c>
      <c r="N58" s="118">
        <f>'Ocena na płycie PKZ'!M172</f>
        <v>25</v>
      </c>
      <c r="O58" s="118">
        <f>'Ocena na płycie PKZ'!N172</f>
        <v>25.5</v>
      </c>
      <c r="P58" s="123">
        <f>'Ocena na płycie PKZ'!Q169</f>
        <v>4.5</v>
      </c>
      <c r="Q58" s="119">
        <f>'Ocena na płycie PKZ'!R169</f>
        <v>47.333333333333336</v>
      </c>
    </row>
    <row r="59" spans="1:17" ht="12.75">
      <c r="A59" s="105"/>
      <c r="B59" s="112">
        <v>115</v>
      </c>
      <c r="C59" s="113" t="s">
        <v>181</v>
      </c>
      <c r="D59" s="114">
        <v>616010580049213</v>
      </c>
      <c r="E59" s="115" t="s">
        <v>182</v>
      </c>
      <c r="F59" s="115" t="s">
        <v>183</v>
      </c>
      <c r="G59" s="115" t="s">
        <v>16</v>
      </c>
      <c r="H59" s="115">
        <v>2013</v>
      </c>
      <c r="I59" s="116" t="s">
        <v>184</v>
      </c>
      <c r="J59" s="120" t="s">
        <v>185</v>
      </c>
      <c r="K59" s="118">
        <f>'Ocena na płycie PKZ'!J176</f>
        <v>0</v>
      </c>
      <c r="L59" s="118">
        <f>'Ocena na płycie PKZ'!K176</f>
        <v>0</v>
      </c>
      <c r="M59" s="118">
        <f>'Ocena na płycie PKZ'!L176</f>
        <v>0</v>
      </c>
      <c r="N59" s="118">
        <f>'Ocena na płycie PKZ'!M176</f>
        <v>0</v>
      </c>
      <c r="O59" s="118">
        <f>'Ocena na płycie PKZ'!N176</f>
        <v>0</v>
      </c>
      <c r="P59" s="123">
        <f>'Ocena na płycie PKZ'!Q176</f>
        <v>0</v>
      </c>
      <c r="Q59" s="119">
        <f>'Ocena na płycie PKZ'!R173</f>
        <v>0</v>
      </c>
    </row>
    <row r="60" spans="1:17" ht="12.75">
      <c r="A60" s="111" t="s">
        <v>186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ht="14.25" customHeight="1">
      <c r="A62" s="105" t="s">
        <v>303</v>
      </c>
      <c r="B62" s="106" t="s">
        <v>74</v>
      </c>
      <c r="C62" s="107" t="s">
        <v>75</v>
      </c>
      <c r="D62" s="107"/>
      <c r="E62" s="107"/>
      <c r="F62" s="107"/>
      <c r="G62" s="107"/>
      <c r="H62" s="107"/>
      <c r="I62" s="108" t="s">
        <v>76</v>
      </c>
      <c r="J62" s="107" t="s">
        <v>77</v>
      </c>
      <c r="K62" s="127" t="s">
        <v>260</v>
      </c>
      <c r="L62" s="127"/>
      <c r="M62" s="127"/>
      <c r="N62" s="127"/>
      <c r="O62" s="127"/>
      <c r="P62" s="127"/>
      <c r="Q62" s="109" t="s">
        <v>304</v>
      </c>
    </row>
    <row r="63" spans="1:17" ht="12.75">
      <c r="A63" s="105"/>
      <c r="B63" s="106"/>
      <c r="C63" s="106" t="s">
        <v>78</v>
      </c>
      <c r="D63" s="106" t="s">
        <v>79</v>
      </c>
      <c r="E63" s="106" t="s">
        <v>80</v>
      </c>
      <c r="F63" s="106" t="s">
        <v>81</v>
      </c>
      <c r="G63" s="106" t="s">
        <v>82</v>
      </c>
      <c r="H63" s="106" t="s">
        <v>83</v>
      </c>
      <c r="I63" s="108"/>
      <c r="J63" s="107"/>
      <c r="K63" s="110" t="s">
        <v>261</v>
      </c>
      <c r="L63" s="110" t="s">
        <v>262</v>
      </c>
      <c r="M63" s="110" t="s">
        <v>263</v>
      </c>
      <c r="N63" s="110" t="s">
        <v>264</v>
      </c>
      <c r="O63" s="110" t="s">
        <v>265</v>
      </c>
      <c r="P63" s="128" t="s">
        <v>305</v>
      </c>
      <c r="Q63" s="109"/>
    </row>
    <row r="64" spans="1:17" ht="12.75">
      <c r="A64" s="129" t="s">
        <v>275</v>
      </c>
      <c r="B64" s="130">
        <v>39</v>
      </c>
      <c r="C64" s="113" t="s">
        <v>187</v>
      </c>
      <c r="D64" s="114">
        <v>616010530106812</v>
      </c>
      <c r="E64" s="115" t="s">
        <v>189</v>
      </c>
      <c r="F64" s="115" t="s">
        <v>190</v>
      </c>
      <c r="G64" s="115" t="s">
        <v>10</v>
      </c>
      <c r="H64" s="115">
        <v>2012</v>
      </c>
      <c r="I64" s="116" t="s">
        <v>38</v>
      </c>
      <c r="J64" s="124" t="s">
        <v>39</v>
      </c>
      <c r="K64" s="118">
        <f>'Ocena na płycie PKZ'!J183</f>
        <v>26</v>
      </c>
      <c r="L64" s="118">
        <f>'Ocena na płycie PKZ'!K183</f>
        <v>25</v>
      </c>
      <c r="M64" s="118">
        <f>'Ocena na płycie PKZ'!L183</f>
        <v>24</v>
      </c>
      <c r="N64" s="118">
        <f>'Ocena na płycie PKZ'!M183</f>
        <v>24</v>
      </c>
      <c r="O64" s="118">
        <f>'Ocena na płycie PKZ'!N183</f>
        <v>22.5</v>
      </c>
      <c r="P64" s="118">
        <f>'Ocena na płycie PKZ'!Q180</f>
        <v>4</v>
      </c>
      <c r="Q64" s="119">
        <f>'Ocena na płycie PKZ'!R180</f>
        <v>44.5</v>
      </c>
    </row>
    <row r="65" spans="1:17" ht="42.75" customHeight="1">
      <c r="A65" s="129" t="s">
        <v>277</v>
      </c>
      <c r="B65" s="130">
        <v>40</v>
      </c>
      <c r="C65" s="113" t="s">
        <v>191</v>
      </c>
      <c r="D65" s="114">
        <v>616010600070812</v>
      </c>
      <c r="E65" s="115" t="s">
        <v>192</v>
      </c>
      <c r="F65" s="115" t="s">
        <v>193</v>
      </c>
      <c r="G65" s="115" t="s">
        <v>10</v>
      </c>
      <c r="H65" s="115">
        <v>2012</v>
      </c>
      <c r="I65" s="116" t="s">
        <v>194</v>
      </c>
      <c r="J65" s="124" t="s">
        <v>195</v>
      </c>
      <c r="K65" s="118">
        <f>'Ocena na płycie PKZ'!J187</f>
        <v>24</v>
      </c>
      <c r="L65" s="118">
        <f>'Ocena na płycie PKZ'!K187</f>
        <v>24</v>
      </c>
      <c r="M65" s="118">
        <f>'Ocena na płycie PKZ'!L187</f>
        <v>24</v>
      </c>
      <c r="N65" s="118">
        <f>'Ocena na płycie PKZ'!M187</f>
        <v>24</v>
      </c>
      <c r="O65" s="118">
        <f>'Ocena na płycie PKZ'!N187</f>
        <v>22</v>
      </c>
      <c r="P65" s="118">
        <f>'Ocena na płycie PKZ'!Q184</f>
        <v>4</v>
      </c>
      <c r="Q65" s="119">
        <f>'Ocena na płycie PKZ'!R184</f>
        <v>43.333333333333336</v>
      </c>
    </row>
    <row r="66" spans="1:17" ht="41.25" customHeight="1">
      <c r="A66" s="105" t="s">
        <v>278</v>
      </c>
      <c r="B66" s="112">
        <v>41</v>
      </c>
      <c r="C66" s="113" t="s">
        <v>196</v>
      </c>
      <c r="D66" s="114">
        <v>616010600052212</v>
      </c>
      <c r="E66" s="115" t="s">
        <v>197</v>
      </c>
      <c r="F66" s="115" t="s">
        <v>198</v>
      </c>
      <c r="G66" s="115" t="s">
        <v>10</v>
      </c>
      <c r="H66" s="115">
        <v>2012</v>
      </c>
      <c r="I66" s="116" t="s">
        <v>199</v>
      </c>
      <c r="J66" s="124" t="s">
        <v>200</v>
      </c>
      <c r="K66" s="118">
        <f>'Ocena na płycie PKZ'!J191</f>
        <v>26</v>
      </c>
      <c r="L66" s="118">
        <f>'Ocena na płycie PKZ'!K191</f>
        <v>24.5</v>
      </c>
      <c r="M66" s="118">
        <f>'Ocena na płycie PKZ'!L191</f>
        <v>22.5</v>
      </c>
      <c r="N66" s="118">
        <f>'Ocena na płycie PKZ'!M191</f>
        <v>24.5</v>
      </c>
      <c r="O66" s="118">
        <f>'Ocena na płycie PKZ'!N191</f>
        <v>26</v>
      </c>
      <c r="P66" s="118">
        <f>'Ocena na płycie PKZ'!Q188</f>
        <v>4</v>
      </c>
      <c r="Q66" s="119">
        <f>'Ocena na płycie PKZ'!R188</f>
        <v>45.166666666666664</v>
      </c>
    </row>
    <row r="67" spans="1:17" ht="12.75">
      <c r="A67" s="105" t="s">
        <v>286</v>
      </c>
      <c r="B67" s="112">
        <v>42</v>
      </c>
      <c r="C67" s="113" t="s">
        <v>201</v>
      </c>
      <c r="D67" s="114">
        <v>616010660333112</v>
      </c>
      <c r="E67" s="115" t="s">
        <v>202</v>
      </c>
      <c r="F67" s="115" t="s">
        <v>361</v>
      </c>
      <c r="G67" s="115" t="s">
        <v>10</v>
      </c>
      <c r="H67" s="115">
        <v>2012</v>
      </c>
      <c r="I67" s="116" t="s">
        <v>204</v>
      </c>
      <c r="J67" s="122" t="s">
        <v>205</v>
      </c>
      <c r="K67" s="118">
        <f>'Ocena na płycie PKZ'!J195</f>
        <v>27</v>
      </c>
      <c r="L67" s="118">
        <f>'Ocena na płycie PKZ'!K195</f>
        <v>26</v>
      </c>
      <c r="M67" s="118">
        <f>'Ocena na płycie PKZ'!L195</f>
        <v>24.5</v>
      </c>
      <c r="N67" s="118">
        <f>'Ocena na płycie PKZ'!M195</f>
        <v>23.5</v>
      </c>
      <c r="O67" s="118">
        <f>'Ocena na płycie PKZ'!N195</f>
        <v>23</v>
      </c>
      <c r="P67" s="118">
        <f>'Ocena na płycie PKZ'!Q192</f>
        <v>4</v>
      </c>
      <c r="Q67" s="119">
        <f>'Ocena na płycie PKZ'!R192</f>
        <v>45.333333333333336</v>
      </c>
    </row>
    <row r="68" spans="1:17" ht="12.75">
      <c r="A68" s="105" t="s">
        <v>288</v>
      </c>
      <c r="B68" s="112">
        <v>43</v>
      </c>
      <c r="C68" s="113" t="s">
        <v>206</v>
      </c>
      <c r="D68" s="114">
        <v>616010530205812</v>
      </c>
      <c r="E68" s="115" t="s">
        <v>207</v>
      </c>
      <c r="F68" s="115" t="s">
        <v>208</v>
      </c>
      <c r="G68" s="115" t="s">
        <v>10</v>
      </c>
      <c r="H68" s="115">
        <v>2012</v>
      </c>
      <c r="I68" s="116" t="s">
        <v>209</v>
      </c>
      <c r="J68" s="117" t="s">
        <v>362</v>
      </c>
      <c r="K68" s="118">
        <f>'Ocena na płycie PKZ'!J199</f>
        <v>27</v>
      </c>
      <c r="L68" s="118">
        <f>'Ocena na płycie PKZ'!K199</f>
        <v>26.5</v>
      </c>
      <c r="M68" s="118">
        <f>'Ocena na płycie PKZ'!L199</f>
        <v>24</v>
      </c>
      <c r="N68" s="118">
        <f>'Ocena na płycie PKZ'!M199</f>
        <v>24</v>
      </c>
      <c r="O68" s="118">
        <f>'Ocena na płycie PKZ'!N199</f>
        <v>25.5</v>
      </c>
      <c r="P68" s="118">
        <f>'Ocena na płycie PKZ'!Q196</f>
        <v>4.5</v>
      </c>
      <c r="Q68" s="119">
        <f>'Ocena na płycie PKZ'!R196</f>
        <v>46.833333333333336</v>
      </c>
    </row>
    <row r="69" spans="1:17" ht="12.75">
      <c r="A69" s="105" t="s">
        <v>282</v>
      </c>
      <c r="B69" s="112">
        <v>44</v>
      </c>
      <c r="C69" s="113" t="s">
        <v>211</v>
      </c>
      <c r="D69" s="114">
        <v>616010530079112</v>
      </c>
      <c r="E69" s="115" t="s">
        <v>53</v>
      </c>
      <c r="F69" s="115" t="s">
        <v>363</v>
      </c>
      <c r="G69" s="115" t="s">
        <v>10</v>
      </c>
      <c r="H69" s="115">
        <v>2012</v>
      </c>
      <c r="I69" s="116" t="s">
        <v>55</v>
      </c>
      <c r="J69" s="124" t="s">
        <v>56</v>
      </c>
      <c r="K69" s="118">
        <f>'Ocena na płycie PKZ'!J203</f>
        <v>26.5</v>
      </c>
      <c r="L69" s="118">
        <f>'Ocena na płycie PKZ'!K203</f>
        <v>27</v>
      </c>
      <c r="M69" s="118">
        <f>'Ocena na płycie PKZ'!L203</f>
        <v>22</v>
      </c>
      <c r="N69" s="118">
        <f>'Ocena na płycie PKZ'!M203</f>
        <v>24.5</v>
      </c>
      <c r="O69" s="118">
        <f>'Ocena na płycie PKZ'!N203</f>
        <v>25.5</v>
      </c>
      <c r="P69" s="118">
        <f>'Ocena na płycie PKZ'!Q200</f>
        <v>3.5</v>
      </c>
      <c r="Q69" s="119">
        <f>'Ocena na płycie PKZ'!R200</f>
        <v>45.333333333333336</v>
      </c>
    </row>
    <row r="70" spans="1:17" ht="12.75">
      <c r="A70" s="105" t="s">
        <v>285</v>
      </c>
      <c r="B70" s="112">
        <v>45</v>
      </c>
      <c r="C70" s="113" t="s">
        <v>213</v>
      </c>
      <c r="D70" s="114">
        <v>616010530026412</v>
      </c>
      <c r="E70" s="115" t="s">
        <v>158</v>
      </c>
      <c r="F70" s="115" t="s">
        <v>364</v>
      </c>
      <c r="G70" s="115" t="s">
        <v>10</v>
      </c>
      <c r="H70" s="115">
        <v>2012</v>
      </c>
      <c r="I70" s="116" t="s">
        <v>55</v>
      </c>
      <c r="J70" s="124" t="s">
        <v>56</v>
      </c>
      <c r="K70" s="118">
        <f>'Ocena na płycie PKZ'!J207</f>
        <v>27</v>
      </c>
      <c r="L70" s="118">
        <f>'Ocena na płycie PKZ'!K207</f>
        <v>25.5</v>
      </c>
      <c r="M70" s="118">
        <f>'Ocena na płycie PKZ'!L207</f>
        <v>23</v>
      </c>
      <c r="N70" s="118">
        <f>'Ocena na płycie PKZ'!M207</f>
        <v>24.5</v>
      </c>
      <c r="O70" s="118">
        <f>'Ocena na płycie PKZ'!N207</f>
        <v>27</v>
      </c>
      <c r="P70" s="118">
        <f>'Ocena na płycie PKZ'!Q204</f>
        <v>4</v>
      </c>
      <c r="Q70" s="119">
        <f>'Ocena na płycie PKZ'!R204</f>
        <v>46.333333333333336</v>
      </c>
    </row>
    <row r="71" spans="1:17" ht="12.75">
      <c r="A71" s="105" t="s">
        <v>284</v>
      </c>
      <c r="B71" s="112">
        <v>46</v>
      </c>
      <c r="C71" s="113" t="s">
        <v>215</v>
      </c>
      <c r="D71" s="114">
        <v>616010510026612</v>
      </c>
      <c r="E71" s="115" t="s">
        <v>216</v>
      </c>
      <c r="F71" s="115" t="s">
        <v>365</v>
      </c>
      <c r="G71" s="115" t="s">
        <v>10</v>
      </c>
      <c r="H71" s="115">
        <v>2012</v>
      </c>
      <c r="I71" s="116" t="s">
        <v>218</v>
      </c>
      <c r="J71" s="126" t="s">
        <v>366</v>
      </c>
      <c r="K71" s="118">
        <f>'Ocena na płycie PKZ'!J213</f>
        <v>27.5</v>
      </c>
      <c r="L71" s="118">
        <f>'Ocena na płycie PKZ'!K213</f>
        <v>26</v>
      </c>
      <c r="M71" s="118">
        <f>'Ocena na płycie PKZ'!L213</f>
        <v>25.5</v>
      </c>
      <c r="N71" s="118">
        <f>'Ocena na płycie PKZ'!M213</f>
        <v>24</v>
      </c>
      <c r="O71" s="118">
        <f>'Ocena na płycie PKZ'!N213</f>
        <v>25</v>
      </c>
      <c r="P71" s="118">
        <f>'Ocena na płycie PKZ'!Q210</f>
        <v>4</v>
      </c>
      <c r="Q71" s="119">
        <f>'Ocena na płycie PKZ'!R210</f>
        <v>46.666666666666664</v>
      </c>
    </row>
    <row r="72" spans="1:17" ht="12.75">
      <c r="A72" s="105" t="s">
        <v>292</v>
      </c>
      <c r="B72" s="112">
        <v>47</v>
      </c>
      <c r="C72" s="113" t="s">
        <v>220</v>
      </c>
      <c r="D72" s="114">
        <v>616010580229412</v>
      </c>
      <c r="E72" s="115" t="s">
        <v>221</v>
      </c>
      <c r="F72" s="115" t="s">
        <v>222</v>
      </c>
      <c r="G72" s="115" t="s">
        <v>175</v>
      </c>
      <c r="H72" s="115">
        <v>2012</v>
      </c>
      <c r="I72" s="116" t="s">
        <v>223</v>
      </c>
      <c r="J72" s="122" t="s">
        <v>224</v>
      </c>
      <c r="K72" s="118">
        <f>'Ocena na płycie PKZ'!J217</f>
        <v>25.5</v>
      </c>
      <c r="L72" s="118">
        <f>'Ocena na płycie PKZ'!K217</f>
        <v>24</v>
      </c>
      <c r="M72" s="118">
        <f>'Ocena na płycie PKZ'!L217</f>
        <v>22.5</v>
      </c>
      <c r="N72" s="118">
        <f>'Ocena na płycie PKZ'!M217</f>
        <v>22</v>
      </c>
      <c r="O72" s="118">
        <f>'Ocena na płycie PKZ'!N217</f>
        <v>21</v>
      </c>
      <c r="P72" s="118">
        <f>'Ocena na płycie PKZ'!Q214</f>
        <v>3.5</v>
      </c>
      <c r="Q72" s="119">
        <f>'Ocena na płycie PKZ'!R214</f>
        <v>41.833333333333336</v>
      </c>
    </row>
    <row r="73" spans="1:17" ht="33" customHeight="1">
      <c r="A73" s="105" t="s">
        <v>271</v>
      </c>
      <c r="B73" s="112">
        <v>48</v>
      </c>
      <c r="C73" s="113" t="s">
        <v>152</v>
      </c>
      <c r="D73" s="114">
        <v>616010660098012</v>
      </c>
      <c r="E73" s="115" t="s">
        <v>127</v>
      </c>
      <c r="F73" s="115" t="s">
        <v>367</v>
      </c>
      <c r="G73" s="115" t="s">
        <v>175</v>
      </c>
      <c r="H73" s="115">
        <v>2012</v>
      </c>
      <c r="I73" s="116" t="s">
        <v>28</v>
      </c>
      <c r="J73" s="122" t="s">
        <v>225</v>
      </c>
      <c r="K73" s="118">
        <f>'Ocena na płycie PKZ'!J221</f>
        <v>27</v>
      </c>
      <c r="L73" s="118">
        <f>'Ocena na płycie PKZ'!K221</f>
        <v>25.5</v>
      </c>
      <c r="M73" s="118">
        <f>'Ocena na płycie PKZ'!L221</f>
        <v>24</v>
      </c>
      <c r="N73" s="118">
        <f>'Ocena na płycie PKZ'!M221</f>
        <v>24</v>
      </c>
      <c r="O73" s="118">
        <f>'Ocena na płycie PKZ'!N221</f>
        <v>24</v>
      </c>
      <c r="P73" s="118">
        <f>'Ocena na płycie PKZ'!Q218</f>
        <v>4.5</v>
      </c>
      <c r="Q73" s="119">
        <f>'Ocena na płycie PKZ'!R218</f>
        <v>46</v>
      </c>
    </row>
    <row r="74" spans="1:17" ht="12.75">
      <c r="A74" s="105" t="s">
        <v>279</v>
      </c>
      <c r="B74" s="112">
        <v>49</v>
      </c>
      <c r="C74" s="113" t="s">
        <v>226</v>
      </c>
      <c r="D74" s="114">
        <v>616010600179812</v>
      </c>
      <c r="E74" s="115" t="s">
        <v>227</v>
      </c>
      <c r="F74" s="115" t="s">
        <v>228</v>
      </c>
      <c r="G74" s="115" t="s">
        <v>27</v>
      </c>
      <c r="H74" s="115">
        <v>2012</v>
      </c>
      <c r="I74" s="116" t="s">
        <v>229</v>
      </c>
      <c r="J74" s="122" t="s">
        <v>230</v>
      </c>
      <c r="K74" s="118">
        <f>'Ocena na płycie PKZ'!J225</f>
        <v>27</v>
      </c>
      <c r="L74" s="118">
        <f>'Ocena na płycie PKZ'!K225</f>
        <v>25.5</v>
      </c>
      <c r="M74" s="118">
        <f>'Ocena na płycie PKZ'!L225</f>
        <v>25</v>
      </c>
      <c r="N74" s="118">
        <f>'Ocena na płycie PKZ'!M225</f>
        <v>24</v>
      </c>
      <c r="O74" s="118">
        <f>'Ocena na płycie PKZ'!N225</f>
        <v>25.5</v>
      </c>
      <c r="P74" s="118">
        <f>'Ocena na płycie PKZ'!Q222</f>
        <v>4</v>
      </c>
      <c r="Q74" s="119">
        <f>'Ocena na płycie PKZ'!R222</f>
        <v>46.333333333333336</v>
      </c>
    </row>
    <row r="75" spans="1:17" ht="12.75">
      <c r="A75" s="105"/>
      <c r="B75" s="112">
        <v>50</v>
      </c>
      <c r="C75" s="113" t="s">
        <v>231</v>
      </c>
      <c r="D75" s="114">
        <v>616010510079512</v>
      </c>
      <c r="E75" s="115" t="s">
        <v>182</v>
      </c>
      <c r="F75" s="115" t="s">
        <v>183</v>
      </c>
      <c r="G75" s="115" t="s">
        <v>16</v>
      </c>
      <c r="H75" s="115">
        <v>2012</v>
      </c>
      <c r="I75" s="116" t="s">
        <v>232</v>
      </c>
      <c r="J75" s="122" t="s">
        <v>185</v>
      </c>
      <c r="K75" s="118">
        <f>'Ocena na płycie PKZ'!J229</f>
        <v>0</v>
      </c>
      <c r="L75" s="118">
        <f>'Ocena na płycie PKZ'!K229</f>
        <v>0</v>
      </c>
      <c r="M75" s="118">
        <f>'Ocena na płycie PKZ'!L229</f>
        <v>0</v>
      </c>
      <c r="N75" s="118">
        <f>'Ocena na płycie PKZ'!M229</f>
        <v>0</v>
      </c>
      <c r="O75" s="118">
        <f>'Ocena na płycie PKZ'!N229</f>
        <v>0</v>
      </c>
      <c r="P75" s="118">
        <f>'Ocena na płycie PKZ'!Q226</f>
        <v>0</v>
      </c>
      <c r="Q75" s="119">
        <f>'Ocena na płycie PKZ'!R226</f>
        <v>0</v>
      </c>
    </row>
    <row r="76" spans="1:17" ht="12.75">
      <c r="A76" s="105" t="s">
        <v>281</v>
      </c>
      <c r="B76" s="112">
        <v>51</v>
      </c>
      <c r="C76" s="113" t="s">
        <v>233</v>
      </c>
      <c r="D76" s="114">
        <v>616010520107012</v>
      </c>
      <c r="E76" s="115" t="s">
        <v>234</v>
      </c>
      <c r="F76" s="115" t="s">
        <v>235</v>
      </c>
      <c r="G76" s="115" t="s">
        <v>10</v>
      </c>
      <c r="H76" s="115">
        <v>2012</v>
      </c>
      <c r="I76" s="116" t="s">
        <v>43</v>
      </c>
      <c r="J76" s="122" t="s">
        <v>72</v>
      </c>
      <c r="K76" s="118">
        <f>'Ocena na płycie PKZ'!J233</f>
        <v>28</v>
      </c>
      <c r="L76" s="118">
        <f>'Ocena na płycie PKZ'!K233</f>
        <v>26</v>
      </c>
      <c r="M76" s="118">
        <f>'Ocena na płycie PKZ'!L233</f>
        <v>22</v>
      </c>
      <c r="N76" s="118">
        <f>'Ocena na płycie PKZ'!M233</f>
        <v>24.5</v>
      </c>
      <c r="O76" s="118">
        <f>'Ocena na płycie PKZ'!N233</f>
        <v>24</v>
      </c>
      <c r="P76" s="118">
        <f>'Ocena na płycie PKZ'!Q230</f>
        <v>4</v>
      </c>
      <c r="Q76" s="119">
        <f>'Ocena na płycie PKZ'!R230</f>
        <v>45.5</v>
      </c>
    </row>
    <row r="77" spans="1:17" ht="32.25" customHeight="1">
      <c r="A77" s="105"/>
      <c r="B77" s="112">
        <v>52</v>
      </c>
      <c r="C77" s="113" t="s">
        <v>236</v>
      </c>
      <c r="D77" s="114">
        <v>616010660013812</v>
      </c>
      <c r="E77" s="115" t="s">
        <v>237</v>
      </c>
      <c r="F77" s="115" t="s">
        <v>238</v>
      </c>
      <c r="G77" s="115" t="s">
        <v>10</v>
      </c>
      <c r="H77" s="115">
        <v>2012</v>
      </c>
      <c r="I77" s="116" t="s">
        <v>239</v>
      </c>
      <c r="J77" s="122" t="s">
        <v>240</v>
      </c>
      <c r="K77" s="118">
        <f>'Ocena na płycie PKZ'!J237</f>
        <v>0</v>
      </c>
      <c r="L77" s="118">
        <f>'Ocena na płycie PKZ'!K237</f>
        <v>0</v>
      </c>
      <c r="M77" s="118">
        <f>'Ocena na płycie PKZ'!L237</f>
        <v>0</v>
      </c>
      <c r="N77" s="118">
        <f>'Ocena na płycie PKZ'!M237</f>
        <v>0</v>
      </c>
      <c r="O77" s="118">
        <f>'Ocena na płycie PKZ'!N237</f>
        <v>0</v>
      </c>
      <c r="P77" s="118">
        <f>'Ocena na płycie PKZ'!Q234</f>
        <v>0</v>
      </c>
      <c r="Q77" s="119">
        <f>'Ocena na płycie PKZ'!R234</f>
        <v>0</v>
      </c>
    </row>
    <row r="78" spans="1:17" ht="42.75" customHeight="1">
      <c r="A78" s="105" t="s">
        <v>287</v>
      </c>
      <c r="B78" s="112">
        <v>53</v>
      </c>
      <c r="C78" s="113" t="s">
        <v>241</v>
      </c>
      <c r="D78" s="114">
        <v>616010600052012</v>
      </c>
      <c r="E78" s="115" t="s">
        <v>368</v>
      </c>
      <c r="F78" s="115" t="s">
        <v>243</v>
      </c>
      <c r="G78" s="115" t="s">
        <v>10</v>
      </c>
      <c r="H78" s="115">
        <v>2012</v>
      </c>
      <c r="I78" s="116" t="s">
        <v>199</v>
      </c>
      <c r="J78" s="124" t="s">
        <v>244</v>
      </c>
      <c r="K78" s="118">
        <f>'Ocena na płycie PKZ'!J245</f>
        <v>27</v>
      </c>
      <c r="L78" s="118">
        <f>'Ocena na płycie PKZ'!K245</f>
        <v>24.5</v>
      </c>
      <c r="M78" s="118">
        <f>'Ocena na płycie PKZ'!L245</f>
        <v>22.5</v>
      </c>
      <c r="N78" s="118">
        <f>'Ocena na płycie PKZ'!M245</f>
        <v>24</v>
      </c>
      <c r="O78" s="118">
        <f>'Ocena na płycie PKZ'!N245</f>
        <v>24</v>
      </c>
      <c r="P78" s="118">
        <f>'Ocena na płycie PKZ'!Q242</f>
        <v>4</v>
      </c>
      <c r="Q78" s="119">
        <f>'Ocena na płycie PKZ'!R242</f>
        <v>44.666666666666664</v>
      </c>
    </row>
    <row r="80" ht="12.75">
      <c r="A80" t="s">
        <v>245</v>
      </c>
    </row>
    <row r="81" spans="4:13" ht="12.75">
      <c r="D81" t="s">
        <v>246</v>
      </c>
      <c r="I81" t="s">
        <v>247</v>
      </c>
      <c r="M81" t="s">
        <v>248</v>
      </c>
    </row>
    <row r="85" ht="12.75">
      <c r="C85" t="s">
        <v>246</v>
      </c>
    </row>
    <row r="87" ht="12.75">
      <c r="C87" t="s">
        <v>247</v>
      </c>
    </row>
    <row r="89" ht="12.75">
      <c r="C89" t="s">
        <v>248</v>
      </c>
    </row>
  </sheetData>
  <sheetProtection selectLockedCells="1" selectUnlockedCells="1"/>
  <mergeCells count="40">
    <mergeCell ref="A1:P1"/>
    <mergeCell ref="Q1:Q3"/>
    <mergeCell ref="A2:P2"/>
    <mergeCell ref="A3:P3"/>
    <mergeCell ref="A4:C4"/>
    <mergeCell ref="A5:C5"/>
    <mergeCell ref="A6:C6"/>
    <mergeCell ref="A7:C7"/>
    <mergeCell ref="A9:A10"/>
    <mergeCell ref="B9:B10"/>
    <mergeCell ref="C9:H9"/>
    <mergeCell ref="I9:I10"/>
    <mergeCell ref="J9:J10"/>
    <mergeCell ref="K9:P9"/>
    <mergeCell ref="Q9:Q10"/>
    <mergeCell ref="A11:Q12"/>
    <mergeCell ref="A27:Q28"/>
    <mergeCell ref="A29:A30"/>
    <mergeCell ref="B29:B30"/>
    <mergeCell ref="C29:H29"/>
    <mergeCell ref="I29:I30"/>
    <mergeCell ref="J29:J30"/>
    <mergeCell ref="K29:P29"/>
    <mergeCell ref="Q29:Q30"/>
    <mergeCell ref="A47:Q48"/>
    <mergeCell ref="A49:A50"/>
    <mergeCell ref="B49:B50"/>
    <mergeCell ref="C49:H49"/>
    <mergeCell ref="I49:I50"/>
    <mergeCell ref="J49:J50"/>
    <mergeCell ref="K49:P49"/>
    <mergeCell ref="Q49:Q50"/>
    <mergeCell ref="A60:Q61"/>
    <mergeCell ref="A62:A63"/>
    <mergeCell ref="B62:B63"/>
    <mergeCell ref="C62:H62"/>
    <mergeCell ref="I62:I63"/>
    <mergeCell ref="J62:J63"/>
    <mergeCell ref="K62:P62"/>
    <mergeCell ref="Q62:Q63"/>
  </mergeCells>
  <printOptions/>
  <pageMargins left="0.7" right="0.7" top="0.75" bottom="0.75" header="0.3" footer="0.3"/>
  <pageSetup horizontalDpi="300" verticalDpi="300" orientation="landscape" paperSize="9"/>
  <headerFooter alignWithMargins="0">
    <oddHeader>&amp;CKętrzyn 19-20 lipca 2014r.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6" sqref="B6"/>
    </sheetView>
  </sheetViews>
  <sheetFormatPr defaultColWidth="8.796875" defaultRowHeight="14.25"/>
  <cols>
    <col min="1" max="1" width="16.796875" style="0" customWidth="1"/>
    <col min="2" max="2" width="12.5" style="0" customWidth="1"/>
    <col min="3" max="4" width="17" style="0" customWidth="1"/>
    <col min="5" max="5" width="11.796875" style="0" customWidth="1"/>
    <col min="6" max="6" width="14" style="0" customWidth="1"/>
    <col min="7" max="7" width="12.796875" style="0" customWidth="1"/>
  </cols>
  <sheetData>
    <row r="1" spans="1:14" ht="14.25" customHeight="1">
      <c r="A1" s="140" t="s">
        <v>369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>
      <c r="A2" s="141" t="s">
        <v>370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>
      <c r="A3" s="7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7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7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142" t="s">
        <v>371</v>
      </c>
      <c r="B7" s="143"/>
      <c r="C7" s="143"/>
      <c r="D7" s="143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7" t="s">
        <v>372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7" ht="12.75">
      <c r="A9" s="144" t="s">
        <v>373</v>
      </c>
      <c r="B9" s="144" t="s">
        <v>374</v>
      </c>
      <c r="C9" s="144" t="s">
        <v>375</v>
      </c>
      <c r="D9" s="144" t="s">
        <v>376</v>
      </c>
      <c r="E9" s="144" t="s">
        <v>377</v>
      </c>
      <c r="F9" s="144" t="s">
        <v>378</v>
      </c>
      <c r="G9" s="144" t="s">
        <v>379</v>
      </c>
    </row>
    <row r="10" spans="1:7" ht="14.25" customHeight="1">
      <c r="A10" s="145" t="s">
        <v>380</v>
      </c>
      <c r="B10" s="145"/>
      <c r="C10" s="145"/>
      <c r="D10" s="145"/>
      <c r="E10" s="145"/>
      <c r="F10" s="145"/>
      <c r="G10" s="145"/>
    </row>
    <row r="11" spans="1:7" ht="34.5" customHeight="1">
      <c r="A11" s="68" t="s">
        <v>381</v>
      </c>
      <c r="B11" s="144" t="s">
        <v>382</v>
      </c>
      <c r="C11" s="146">
        <v>616010520096613</v>
      </c>
      <c r="D11" s="68" t="s">
        <v>383</v>
      </c>
      <c r="E11" s="147" t="s">
        <v>384</v>
      </c>
      <c r="F11" s="147" t="s">
        <v>384</v>
      </c>
      <c r="G11" s="148" t="s">
        <v>72</v>
      </c>
    </row>
    <row r="12" spans="1:7" ht="34.5" customHeight="1">
      <c r="A12" s="68" t="s">
        <v>385</v>
      </c>
      <c r="B12" s="144" t="s">
        <v>386</v>
      </c>
      <c r="C12" s="146">
        <v>616010530205812</v>
      </c>
      <c r="D12" s="147" t="s">
        <v>387</v>
      </c>
      <c r="E12" s="147" t="s">
        <v>388</v>
      </c>
      <c r="F12" s="147" t="s">
        <v>388</v>
      </c>
      <c r="G12" s="149" t="s">
        <v>389</v>
      </c>
    </row>
    <row r="13" spans="1:7" ht="34.5" customHeight="1">
      <c r="A13" s="68" t="s">
        <v>390</v>
      </c>
      <c r="B13" s="144" t="s">
        <v>391</v>
      </c>
      <c r="C13" s="146">
        <v>616010510026612</v>
      </c>
      <c r="D13" s="147" t="s">
        <v>392</v>
      </c>
      <c r="E13" s="147" t="s">
        <v>393</v>
      </c>
      <c r="F13" s="147" t="s">
        <v>393</v>
      </c>
      <c r="G13" s="150" t="s">
        <v>219</v>
      </c>
    </row>
    <row r="14" spans="1:7" ht="34.5" customHeight="1">
      <c r="A14" s="68" t="s">
        <v>394</v>
      </c>
      <c r="B14" s="144" t="s">
        <v>395</v>
      </c>
      <c r="C14" s="146">
        <v>616010592031913</v>
      </c>
      <c r="D14" s="147" t="s">
        <v>396</v>
      </c>
      <c r="E14" s="147" t="s">
        <v>176</v>
      </c>
      <c r="F14" s="147" t="s">
        <v>176</v>
      </c>
      <c r="G14" s="151" t="s">
        <v>177</v>
      </c>
    </row>
    <row r="15" spans="1:7" ht="14.25" customHeight="1">
      <c r="A15" s="152" t="s">
        <v>397</v>
      </c>
      <c r="B15" s="152"/>
      <c r="C15" s="152"/>
      <c r="D15" s="152"/>
      <c r="E15" s="152"/>
      <c r="F15" s="152"/>
      <c r="G15" s="152"/>
    </row>
    <row r="16" spans="1:7" ht="34.5" customHeight="1">
      <c r="A16" s="68" t="s">
        <v>398</v>
      </c>
      <c r="B16" s="68" t="s">
        <v>399</v>
      </c>
      <c r="C16" s="69">
        <v>616010520094113</v>
      </c>
      <c r="D16" s="147" t="s">
        <v>400</v>
      </c>
      <c r="E16" s="147" t="s">
        <v>43</v>
      </c>
      <c r="F16" s="147" t="s">
        <v>384</v>
      </c>
      <c r="G16" s="148" t="s">
        <v>72</v>
      </c>
    </row>
    <row r="17" spans="1:7" ht="34.5" customHeight="1">
      <c r="A17" s="68" t="s">
        <v>401</v>
      </c>
      <c r="B17" s="68" t="s">
        <v>402</v>
      </c>
      <c r="C17" s="69">
        <v>616010530025112</v>
      </c>
      <c r="D17" s="147" t="s">
        <v>403</v>
      </c>
      <c r="E17" s="147" t="s">
        <v>55</v>
      </c>
      <c r="F17" s="147" t="s">
        <v>55</v>
      </c>
      <c r="G17" s="153" t="s">
        <v>56</v>
      </c>
    </row>
    <row r="18" spans="1:7" ht="34.5" customHeight="1">
      <c r="A18" s="68" t="s">
        <v>404</v>
      </c>
      <c r="B18" s="144" t="s">
        <v>405</v>
      </c>
      <c r="C18" s="146">
        <v>616010530025312</v>
      </c>
      <c r="D18" s="147" t="s">
        <v>406</v>
      </c>
      <c r="E18" s="147" t="s">
        <v>55</v>
      </c>
      <c r="F18" s="147" t="s">
        <v>55</v>
      </c>
      <c r="G18" s="153" t="s">
        <v>56</v>
      </c>
    </row>
    <row r="19" spans="1:7" ht="34.5" customHeight="1">
      <c r="A19" s="68" t="s">
        <v>407</v>
      </c>
      <c r="B19" s="144" t="s">
        <v>408</v>
      </c>
      <c r="C19" s="146">
        <v>616010530034313</v>
      </c>
      <c r="D19" s="147" t="s">
        <v>409</v>
      </c>
      <c r="E19" s="147" t="s">
        <v>55</v>
      </c>
      <c r="F19" s="147" t="s">
        <v>55</v>
      </c>
      <c r="G19" s="153" t="s">
        <v>56</v>
      </c>
    </row>
    <row r="20" spans="1:5" ht="12.75">
      <c r="A20" s="8" t="s">
        <v>410</v>
      </c>
      <c r="B20" s="8"/>
      <c r="C20" s="8"/>
      <c r="D20" s="8"/>
      <c r="E20" s="8"/>
    </row>
    <row r="21" spans="1:5" ht="12.75">
      <c r="A21" s="8" t="s">
        <v>411</v>
      </c>
      <c r="B21" s="8" t="s">
        <v>412</v>
      </c>
      <c r="C21" s="8"/>
      <c r="D21" s="8"/>
      <c r="E21" s="8"/>
    </row>
    <row r="22" spans="1:5" ht="12.75">
      <c r="A22" s="8" t="s">
        <v>413</v>
      </c>
      <c r="B22" s="8" t="s">
        <v>414</v>
      </c>
      <c r="C22" s="8"/>
      <c r="D22" s="8"/>
      <c r="E22" s="8"/>
    </row>
    <row r="23" spans="1:5" ht="12.75">
      <c r="A23" s="8" t="s">
        <v>413</v>
      </c>
      <c r="B23" s="8" t="s">
        <v>415</v>
      </c>
      <c r="C23" s="8"/>
      <c r="D23" s="8"/>
      <c r="E23" s="8"/>
    </row>
    <row r="24" spans="1:5" ht="12.75">
      <c r="A24" s="8"/>
      <c r="B24" s="8"/>
      <c r="C24" s="8"/>
      <c r="D24" s="8"/>
      <c r="E24" s="8"/>
    </row>
  </sheetData>
  <sheetProtection selectLockedCells="1" selectUnlockedCells="1"/>
  <mergeCells count="4">
    <mergeCell ref="A1:N1"/>
    <mergeCell ref="A2:N2"/>
    <mergeCell ref="A10:G10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NTT</cp:lastModifiedBy>
  <cp:lastPrinted>2014-07-21T10:53:25Z</cp:lastPrinted>
  <dcterms:created xsi:type="dcterms:W3CDTF">2014-07-10T10:40:29Z</dcterms:created>
  <dcterms:modified xsi:type="dcterms:W3CDTF">2014-07-22T12:50:37Z</dcterms:modified>
  <cp:category/>
  <cp:version/>
  <cp:contentType/>
  <cp:contentStatus/>
</cp:coreProperties>
</file>