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6"/>
  </bookViews>
  <sheets>
    <sheet name="Dane koni SOK." sheetId="1" r:id="rId1"/>
    <sheet name="Ocena na płycie SOK." sheetId="2" r:id="rId2"/>
    <sheet name="Ranking po płycie SOK." sheetId="3" r:id="rId3"/>
    <sheet name="Czempion SOK." sheetId="4" r:id="rId4"/>
    <sheet name="Dane koni SZTUM." sheetId="5" r:id="rId5"/>
    <sheet name="Ocena na płycie SZTUM." sheetId="6" r:id="rId6"/>
    <sheet name="Ranking po płycie SZTUM." sheetId="7" r:id="rId7"/>
    <sheet name="Czempion. SZTUM." sheetId="8" r:id="rId8"/>
    <sheet name="Dane ARD.POL." sheetId="9" r:id="rId9"/>
    <sheet name="Ocena na płycie ARD.POL." sheetId="10" r:id="rId10"/>
    <sheet name="Ranking po płycie ARD.POL." sheetId="11" r:id="rId11"/>
    <sheet name="Czemp. ARD.POL." sheetId="12" r:id="rId12"/>
  </sheets>
  <definedNames/>
  <calcPr fullCalcOnLoad="1"/>
</workbook>
</file>

<file path=xl/sharedStrings.xml><?xml version="1.0" encoding="utf-8"?>
<sst xmlns="http://schemas.openxmlformats.org/spreadsheetml/2006/main" count="2119" uniqueCount="477">
  <si>
    <t xml:space="preserve">Protokół z I Wystawy Specjalistycznej koni rasy Arden Polski, Sokólskich i Sztumskich </t>
  </si>
  <si>
    <t>przeprowadzonej w dniach 19-20.07.2014r. w Kętrzynie</t>
  </si>
  <si>
    <t>Dane prezentowanych koni sokólskich</t>
  </si>
  <si>
    <t>Komisja w składzie:</t>
  </si>
  <si>
    <t>Przewod. : Wiesław Niewiński</t>
  </si>
  <si>
    <t xml:space="preserve"> </t>
  </si>
  <si>
    <t>Członek: Jacek Kozik</t>
  </si>
  <si>
    <t>Członek: Adam Domżała</t>
  </si>
  <si>
    <t>Nr kat.</t>
  </si>
  <si>
    <t>KOŃ</t>
  </si>
  <si>
    <t>Hodowca</t>
  </si>
  <si>
    <t>Właściciel</t>
  </si>
  <si>
    <t>Nazwa</t>
  </si>
  <si>
    <t>Nr paszportu</t>
  </si>
  <si>
    <t>Ojciec
(Nazwa i nr lic.)</t>
  </si>
  <si>
    <t>Matka
(Nazwa i nr lic.)</t>
  </si>
  <si>
    <t>Maść</t>
  </si>
  <si>
    <t>Rok ur.</t>
  </si>
  <si>
    <t>KLACZE ROCZNE KONIE SOKÓLSKIE</t>
  </si>
  <si>
    <t>GOPLA</t>
  </si>
  <si>
    <t>IKAR                 2315 G Bł</t>
  </si>
  <si>
    <t>GEBA              4562 G Bł</t>
  </si>
  <si>
    <t>kara</t>
  </si>
  <si>
    <t>Giedrojć Jerzy</t>
  </si>
  <si>
    <t>Giedrojć Jerzy,                                     Czerwonka 103,                                  16-150 Suchowola</t>
  </si>
  <si>
    <t>OBIECANKA</t>
  </si>
  <si>
    <t xml:space="preserve">WERKEN           2295 G Bł </t>
  </si>
  <si>
    <t>OPERETKA 5656 G Bł</t>
  </si>
  <si>
    <t>kaszt.w siw.</t>
  </si>
  <si>
    <t>Szychowski Irenusz Wojciech</t>
  </si>
  <si>
    <t>Szychowski Ireneusz Wojciech, Bachmackie Kol. 4, 16-150 Suchowola</t>
  </si>
  <si>
    <t>ODA</t>
  </si>
  <si>
    <t xml:space="preserve">WERKEN     2295 G Bł </t>
  </si>
  <si>
    <t>ORBITA             4812 G Bł</t>
  </si>
  <si>
    <t>kaszt.</t>
  </si>
  <si>
    <t>ULLA</t>
  </si>
  <si>
    <t>RUDY                      486 G Lb</t>
  </si>
  <si>
    <t>UGANDA 2164 G Lb</t>
  </si>
  <si>
    <t>Wasilewski Bogusław</t>
  </si>
  <si>
    <t>Pajer Aneta,                                  Wierzchowina 27,                    22-335 Żółkiewka</t>
  </si>
  <si>
    <t>FROTKA</t>
  </si>
  <si>
    <t>ERUN                 2445 G Bł</t>
  </si>
  <si>
    <t>FORA                 5577 G Bł</t>
  </si>
  <si>
    <t>Zachariasz Janusz</t>
  </si>
  <si>
    <t>Zachariasz Janusz,                             Lipowo 7,                                              16-411 Szypliszki</t>
  </si>
  <si>
    <t>SZANSA</t>
  </si>
  <si>
    <t>SKALA                5524 G Bł</t>
  </si>
  <si>
    <t>Giedrojć Jerzy,                                   Czerwonka 103,                              16-150 Suchowola</t>
  </si>
  <si>
    <t>KLACZE DWULETNIE KONIE SOKÓLSKIE</t>
  </si>
  <si>
    <t>PORA</t>
  </si>
  <si>
    <t>ORLAN                  2152 G Bł</t>
  </si>
  <si>
    <t>PLAMA             2138 G Ol</t>
  </si>
  <si>
    <t>j.kaszt.</t>
  </si>
  <si>
    <t>Lewkowicz Marek</t>
  </si>
  <si>
    <t>Rećko Grzegorz,                              ul. Piaskowa 4B,                                   16-100 Sokółka</t>
  </si>
  <si>
    <t>RAMKA</t>
  </si>
  <si>
    <t>INKOS                2229 G Bł</t>
  </si>
  <si>
    <t>ROLKA              4992 G Bł</t>
  </si>
  <si>
    <t>Zaniewski Tadeusz</t>
  </si>
  <si>
    <t>Zaniewski Tadeusz,                              Chlewisk Dolny 10,                          16-150 Suchowola</t>
  </si>
  <si>
    <t xml:space="preserve">SPARTA </t>
  </si>
  <si>
    <t>WIERNY                2370 G Bł</t>
  </si>
  <si>
    <t>SAKLAWI 5266 G Bł</t>
  </si>
  <si>
    <t>Jaroszewicz Wojciech</t>
  </si>
  <si>
    <t>Jaroszewicz Wojciech,                          ul. Białostocka 44,                              16-150 Suchowola</t>
  </si>
  <si>
    <t>FALA</t>
  </si>
  <si>
    <t>FORMAT             2256 G Bł</t>
  </si>
  <si>
    <t>FORA              5577 G Bł</t>
  </si>
  <si>
    <t>gn.</t>
  </si>
  <si>
    <t>Zachariasz Janusz,                            Lipowo 7,                                       16-411 Szypliszki</t>
  </si>
  <si>
    <t>UKTA</t>
  </si>
  <si>
    <t>BAJER              2058 G Bł</t>
  </si>
  <si>
    <t>UNCJA               4321 G Bł</t>
  </si>
  <si>
    <t>Słowikowski Zbigniew</t>
  </si>
  <si>
    <t>Słowikowski Zbigniew,                ul. Kol. Kaczorowo 30,                        16-080 Tykocin</t>
  </si>
  <si>
    <t>OGIERY ROCZNE KONIE SOKÓLSKIE</t>
  </si>
  <si>
    <t>MIRANT</t>
  </si>
  <si>
    <t>PAZMUS                2385 G Bł</t>
  </si>
  <si>
    <t>MORENA 5866 G Bł</t>
  </si>
  <si>
    <t>Zajkowski Kazimierz</t>
  </si>
  <si>
    <t>Zajkowski Kazimierz, Kopciówka 47,                                 16-150 Suchowola</t>
  </si>
  <si>
    <t>BEZTROSKI</t>
  </si>
  <si>
    <t>PAZMUS              2385 G Bł</t>
  </si>
  <si>
    <t>BYSTRA                 6170 G Bł</t>
  </si>
  <si>
    <t>Majewski Piotr</t>
  </si>
  <si>
    <t>Majewski Piotr,                               Brzozowo Kol. 33 ,                            16-200 Dąbrowa Białostocka</t>
  </si>
  <si>
    <t>UROK</t>
  </si>
  <si>
    <t>URALKA             6080 G Bł</t>
  </si>
  <si>
    <t>Czerwińska Barbara</t>
  </si>
  <si>
    <t>Czerwińska Barbara,                     ul. Polna 10,                                     16-310 Sztabin</t>
  </si>
  <si>
    <t>AMOREK</t>
  </si>
  <si>
    <t>TRON                   2029 G Bł</t>
  </si>
  <si>
    <t>ARIA                     6028 G Bł</t>
  </si>
  <si>
    <t>Kondratiuk Jerzy</t>
  </si>
  <si>
    <t>Kondratiuk Jerzy,                             Ciełuszki 10,                                       16-060 Zabłudów</t>
  </si>
  <si>
    <t>BINGO</t>
  </si>
  <si>
    <t>BRYZA                 5379 G Bł</t>
  </si>
  <si>
    <t>Towarzystwo Salezjańskie</t>
  </si>
  <si>
    <t>Biryło Andrzej,                                 Zajzdra 4,                                             16-124 Kuźnica</t>
  </si>
  <si>
    <t>OGIERY DWULETNIE KONIE SOKÓLSKIE</t>
  </si>
  <si>
    <t>URAL</t>
  </si>
  <si>
    <t>PAZMUS 2385 G Bł</t>
  </si>
  <si>
    <t>UMOWNA 5688 G Bł</t>
  </si>
  <si>
    <t>Krahel Stanisław</t>
  </si>
  <si>
    <t>Krahel Stanisław, Miedzianowo 3,                  16-200 Dąbrowa Białostocka</t>
  </si>
  <si>
    <t>HARNAŚ</t>
  </si>
  <si>
    <t>WERKEN 2295 G Bł</t>
  </si>
  <si>
    <t>HORTENSJA 6120 G Bł</t>
  </si>
  <si>
    <t>ASLAN</t>
  </si>
  <si>
    <t>MURZYNEK 1823 G Bł</t>
  </si>
  <si>
    <t>AZJA                5165 G Bł</t>
  </si>
  <si>
    <t>AWRON</t>
  </si>
  <si>
    <t>TRON                2029 G Bł</t>
  </si>
  <si>
    <t>ATENA       4765 G Bł</t>
  </si>
  <si>
    <t>RDEST</t>
  </si>
  <si>
    <t>IKAR                   2315 G Bł</t>
  </si>
  <si>
    <t>RUNIA              5526 G Bł</t>
  </si>
  <si>
    <t>Małyszko Jan</t>
  </si>
  <si>
    <t xml:space="preserve">Podpisy Komisji: </t>
  </si>
  <si>
    <t>1. Przewodniczący:</t>
  </si>
  <si>
    <t>3. Członek:</t>
  </si>
  <si>
    <t xml:space="preserve">2. Członek: </t>
  </si>
  <si>
    <t xml:space="preserve">         Protokół z I Wystawy Specjalistycznej koni rasy Arden Polski, Sokólskich i Sztumskich przeprowadzonej</t>
  </si>
  <si>
    <t xml:space="preserve">                                                        w dniach  19-20.07.2014r. w Kętrzynie</t>
  </si>
  <si>
    <t xml:space="preserve">                                                     Wyniki oceny na płycie koni sokólskich</t>
  </si>
  <si>
    <t>dokonała oceny  18 szt. koni w tym:  8 szt,. ogierów i 10  szt. klaczy uczestniczacych w ocenie</t>
  </si>
  <si>
    <t>Nr. kat.</t>
  </si>
  <si>
    <t>Numer paszportu</t>
  </si>
  <si>
    <t>Ojciec (Nazwa i nr wpisu)</t>
  </si>
  <si>
    <t>Matka (Nazwa i nr wpisu)</t>
  </si>
  <si>
    <t>Rok urodzenia</t>
  </si>
  <si>
    <t>Właściciel, adres</t>
  </si>
  <si>
    <t>Ocena</t>
  </si>
  <si>
    <t>Typ (do 10 pkt)</t>
  </si>
  <si>
    <t>Pokrój (głowa, szyja kłoda - do 10 pkt.)</t>
  </si>
  <si>
    <t>Nogi i kopyta (do 10 pkt)</t>
  </si>
  <si>
    <t>Stęp (do 10 pkt)</t>
  </si>
  <si>
    <t>Kłus (do 10 pkt)</t>
  </si>
  <si>
    <t>Suma</t>
  </si>
  <si>
    <t>Średnia ocen</t>
  </si>
  <si>
    <t>Wrażenie ogólne (od 0 do 5 pkt.)</t>
  </si>
  <si>
    <t>Razem</t>
  </si>
  <si>
    <t>Lokata</t>
  </si>
  <si>
    <t>54.</t>
  </si>
  <si>
    <t>IKAR 2315 GBł</t>
  </si>
  <si>
    <t>GEBA 4562 G Bł</t>
  </si>
  <si>
    <t xml:space="preserve">Giedrjoć Jerzy, Czerwonka 103,             16-150 Suchowola
</t>
  </si>
  <si>
    <t>IV</t>
  </si>
  <si>
    <t>Suma z 3</t>
  </si>
  <si>
    <t>V</t>
  </si>
  <si>
    <t>ND</t>
  </si>
  <si>
    <t>III</t>
  </si>
  <si>
    <t>II</t>
  </si>
  <si>
    <t>I</t>
  </si>
  <si>
    <t>PLAMA             2138 G Bł</t>
  </si>
  <si>
    <t>SPARTA</t>
  </si>
  <si>
    <t>NO</t>
  </si>
  <si>
    <t>kaszt. w siw.</t>
  </si>
  <si>
    <t>2. Członek:</t>
  </si>
  <si>
    <t>Protokół z I Wystawy Specjalistycznej koni rasy Arden Polski, Sokólskich i Sztumskich przeprowadzonej</t>
  </si>
  <si>
    <t xml:space="preserve"> w dniach  19-20.07.2014r. w Kętrzynie</t>
  </si>
  <si>
    <t>Ranking oceny na płycie konie sokólskie</t>
  </si>
  <si>
    <t>M-ce</t>
  </si>
  <si>
    <t>Wynik</t>
  </si>
  <si>
    <t>Wrażenie ogólne</t>
  </si>
  <si>
    <t>IKAR                           2315 G Bł</t>
  </si>
  <si>
    <t>GEBA                        4562  G Bł</t>
  </si>
  <si>
    <t xml:space="preserve">WERKEN                     2295 G Bł </t>
  </si>
  <si>
    <t>IKAR                            2315 G Bł</t>
  </si>
  <si>
    <t>PLAMA                        2138 G Bł</t>
  </si>
  <si>
    <t>SAKLAWI                      5266 G Bł</t>
  </si>
  <si>
    <t>FORA                          5577 G Bł</t>
  </si>
  <si>
    <t>BAJER                          2058 G Bł</t>
  </si>
  <si>
    <t>Słowikowski Zbigniew,                ul. Kol. Kaczorowo 30,  16-080 Tykocin</t>
  </si>
  <si>
    <t>MORENA                     5866 G Bł</t>
  </si>
  <si>
    <t>IKAR                               2315 G Bł</t>
  </si>
  <si>
    <t>PAZMUS                     2385 G Bł</t>
  </si>
  <si>
    <t>UMOWNA                   5688 G Bł</t>
  </si>
  <si>
    <t>WERKEN                       2295 G Bł</t>
  </si>
  <si>
    <t>HORTENSJA               6120 G Bł</t>
  </si>
  <si>
    <t>MURZYNEK       1823 G Bł</t>
  </si>
  <si>
    <t>AZJA                             5165 G Bł</t>
  </si>
  <si>
    <t>ATENA                       4765 G Bł</t>
  </si>
  <si>
    <t>RUNIA                               5526 G Bł</t>
  </si>
  <si>
    <t xml:space="preserve">                          PROTOKÓŁ WYBORU CZEMPIONA HODOWLANEGO OGIERÓW ORAZ KLACZY - KONIE SOKÓLSKIE</t>
  </si>
  <si>
    <t xml:space="preserve">                   na I Specjalistycznej Wystawie Koni rasy Arden Polski, Sokólskich i Sztumskich przeprowadzonej w dniach  19-20.07.2014r. w Kętrzynie</t>
  </si>
  <si>
    <t>Przewodniczący: Wiesław Niewiński</t>
  </si>
  <si>
    <t>dokonała oceny 18 szt. koni w tym: 8 szt,. ogierów i 10 szt. klaczy uczestniczacych w ocenie</t>
  </si>
  <si>
    <t>Komisja przynazła:</t>
  </si>
  <si>
    <t>TYTUŁ</t>
  </si>
  <si>
    <t>NR. KAT./KOŃ</t>
  </si>
  <si>
    <t>NUMER PASZPORTU</t>
  </si>
  <si>
    <t>WŁAŚCICIEL</t>
  </si>
  <si>
    <t>ADRES</t>
  </si>
  <si>
    <t>KWOTA (ZŁ)</t>
  </si>
  <si>
    <t>OGIERY SOKÓLSKIE</t>
  </si>
  <si>
    <t>CZEMPION HODOWLANY OGIERÓW</t>
  </si>
  <si>
    <t>70/ URAL</t>
  </si>
  <si>
    <t>Miedzianowo 3,                                              16-200 Dąbrowa Białostocka</t>
  </si>
  <si>
    <t>WICZEMPION HODOWLANY OGIERÓW</t>
  </si>
  <si>
    <t>74 / RDEST</t>
  </si>
  <si>
    <t xml:space="preserve"> Czerwonka 103,                                  16-150 Suchowola</t>
  </si>
  <si>
    <t>KLACZE SOKÓLSKIE</t>
  </si>
  <si>
    <t>CZEMPIONKA HODOWLANA KLACZY</t>
  </si>
  <si>
    <t>63/FALA</t>
  </si>
  <si>
    <t>Lipowo 7,                                       16-411 Szypliszki</t>
  </si>
  <si>
    <t>WICZEMPIONKA HODOWLANA KLACZY</t>
  </si>
  <si>
    <t>59/SZANSA</t>
  </si>
  <si>
    <t>Podpisy Komisji sędziowskiej:</t>
  </si>
  <si>
    <t>Przewodniczący:</t>
  </si>
  <si>
    <t>1. ……………………………….</t>
  </si>
  <si>
    <t>Członek:</t>
  </si>
  <si>
    <t>2. ……………………………….</t>
  </si>
  <si>
    <t>3. ……………………………….</t>
  </si>
  <si>
    <t>Dane prezentowanych koni sztumskich</t>
  </si>
  <si>
    <t>Przewodniczacy : Jerzy Ożga</t>
  </si>
  <si>
    <t>Członek: Zbigniew Chrzanowski</t>
  </si>
  <si>
    <t>Członek: Michał Wojnarowski</t>
  </si>
  <si>
    <t>KLACZE ROCZNE KONIE SZTUMSKIE</t>
  </si>
  <si>
    <t>BOLIWIA</t>
  </si>
  <si>
    <t>HUBERT             2067 G Gd</t>
  </si>
  <si>
    <t>BAJKA             3524 G Gd</t>
  </si>
  <si>
    <t>Gosp. Agortur. S. K. "Kolano" G. Kupper</t>
  </si>
  <si>
    <t xml:space="preserve">Gosp.Agrotur. S.K. "Kolano" Genowefa Kupper,                          Wieżyca-Kolano 74, 83-315 Szymbark </t>
  </si>
  <si>
    <t>ILA</t>
  </si>
  <si>
    <t xml:space="preserve">ILICZ                 568 G By </t>
  </si>
  <si>
    <t>IWANKA               1592 G By</t>
  </si>
  <si>
    <t>SK Nowe Jankowice</t>
  </si>
  <si>
    <t>SK Nowe Jankowice Sp. z o. o.                                   86-320 Łasin</t>
  </si>
  <si>
    <t>JAPONKA</t>
  </si>
  <si>
    <t>GAZEL                 1741 G Gd</t>
  </si>
  <si>
    <t>JAMAJKA                    3854 G Gd</t>
  </si>
  <si>
    <t>Głuszczuk Szymon</t>
  </si>
  <si>
    <t xml:space="preserve">Szymon Głuszczuk  Rozpędziny 12,                               82-500 Kwidzyn </t>
  </si>
  <si>
    <t>SILWA</t>
  </si>
  <si>
    <t>JOKER                  686 G O l</t>
  </si>
  <si>
    <t>SARA                     2634 G Ol</t>
  </si>
  <si>
    <t>cz.buł.</t>
  </si>
  <si>
    <t>Kulmaczewski Roman</t>
  </si>
  <si>
    <t>Kulmaczewski Roman, Burszewo 1,                                   11-731 Sorkwity</t>
  </si>
  <si>
    <t>KLACZE DWULETNIE KONIE SZTUMSKIE</t>
  </si>
  <si>
    <t>SAMANTA</t>
  </si>
  <si>
    <t>SARA                   4635 G Gd</t>
  </si>
  <si>
    <t>gn</t>
  </si>
  <si>
    <t>RAFILIA</t>
  </si>
  <si>
    <t xml:space="preserve">    RAFA              1445 G By</t>
  </si>
  <si>
    <t>SEKTA</t>
  </si>
  <si>
    <t>GUBERNATOR 474 G Ol</t>
  </si>
  <si>
    <t>SAHARA                 1522 G Ol</t>
  </si>
  <si>
    <t>c.kaszt.</t>
  </si>
  <si>
    <t>Skonieczka Julian</t>
  </si>
  <si>
    <t>Julian Skonieczka, Gęsiki 1/1,11-410 Barciany</t>
  </si>
  <si>
    <t>BATALIA</t>
  </si>
  <si>
    <t>Kupper Tadeusz</t>
  </si>
  <si>
    <t>Tadeusz Kupper  Wieżyca-Kolano 74, 83-315 Szymbark</t>
  </si>
  <si>
    <t>MAPARA</t>
  </si>
  <si>
    <t>PARASOL            929 G Wr</t>
  </si>
  <si>
    <t>MIKA                     5246 G Gd</t>
  </si>
  <si>
    <t>Zyborowicz Marek</t>
  </si>
  <si>
    <t>Dawid Skierka Skrzeszewo 90a, 83-331 Przyjaźń</t>
  </si>
  <si>
    <t>SZIRLEJ</t>
  </si>
  <si>
    <t>JOKER                    686 G Ol</t>
  </si>
  <si>
    <t>Roman Kulmaczewski, Burszewo 1,11-731 Sorkwity</t>
  </si>
  <si>
    <t>OGIERY ROCZNE KONIE SZTUMSKIE</t>
  </si>
  <si>
    <t>BOSMIN</t>
  </si>
  <si>
    <t>BLUSMIN                 586 G By</t>
  </si>
  <si>
    <t>BOSANOVA 2202 G By</t>
  </si>
  <si>
    <t>JASYR</t>
  </si>
  <si>
    <t>ESKADRON 765 G Wr</t>
  </si>
  <si>
    <t>JAWORKA 5106 G Wr</t>
  </si>
  <si>
    <t>Koszewski Edward</t>
  </si>
  <si>
    <t>Ryszard Miklaszewicz Wyszecino,               ul.Ofiar Stutthofu 96, 84-242 Luzino</t>
  </si>
  <si>
    <t>IROL</t>
  </si>
  <si>
    <t>ROLEN                        529 G By</t>
  </si>
  <si>
    <t>IRMINA                  2034 G By</t>
  </si>
  <si>
    <t>SOKRATES</t>
  </si>
  <si>
    <t>SMARCA                2121 G Ol</t>
  </si>
  <si>
    <t>OGIERY DWULETNIE KONIE SZTUMSKIE</t>
  </si>
  <si>
    <t>MATRYC</t>
  </si>
  <si>
    <t>BARON                 311 G Kl</t>
  </si>
  <si>
    <t>MATRYCA              1670 G Ol</t>
  </si>
  <si>
    <t>sk.gn.</t>
  </si>
  <si>
    <t>Barcz Daniel</t>
  </si>
  <si>
    <t>Andrzej Derlecki Grabowo 102, 83-212 Bobowo</t>
  </si>
  <si>
    <t>SAM</t>
  </si>
  <si>
    <t>SMERFETKA 2813 G Ol</t>
  </si>
  <si>
    <t>ENEJ</t>
  </si>
  <si>
    <t>GRECZYN 2015 G Gd</t>
  </si>
  <si>
    <t>ELBASTRA 5114 G Gd</t>
  </si>
  <si>
    <t>j.gn.</t>
  </si>
  <si>
    <t>Gadomska Wiesława</t>
  </si>
  <si>
    <t>Ryszard Miklaszewicz Wyszecino, ul.Ofiar Stutthofu 96, 84-242 Luzino</t>
  </si>
  <si>
    <t>HAŁAS</t>
  </si>
  <si>
    <t>LOMBARD 2110 G Gd</t>
  </si>
  <si>
    <t>HELLADA           4480 G Gd</t>
  </si>
  <si>
    <t>Giers Krzysztof</t>
  </si>
  <si>
    <t>BELKANTO</t>
  </si>
  <si>
    <t>HIPODROM 1416 G Wr</t>
  </si>
  <si>
    <t>BIEDRONKA 484 G Łd</t>
  </si>
  <si>
    <t>Wawrzyniak Jarosław</t>
  </si>
  <si>
    <t>Wawrzyniak Jarosław, Góry Prusinowskie 20, 98-240 Szadek</t>
  </si>
  <si>
    <t>ISMIN</t>
  </si>
  <si>
    <t>SK Nowe Jankowice Sp. z o. o. 86-320 Łasin</t>
  </si>
  <si>
    <t>SARAFEL</t>
  </si>
  <si>
    <t>RAFAEL               571 G By</t>
  </si>
  <si>
    <t>SALBA                 1522 G By</t>
  </si>
  <si>
    <t>WIRAF</t>
  </si>
  <si>
    <t>RAFAEL                571 G By</t>
  </si>
  <si>
    <t>WITA                     2039 G By</t>
  </si>
  <si>
    <t xml:space="preserve">                 Protokół z I Wystawy Specjalistycznej koni rasy Arden Polski, Sokólskich i Sztumskich przeprowadzonej</t>
  </si>
  <si>
    <t xml:space="preserve">                                                      Wyniki oceny na płycie koni sztumskich</t>
  </si>
  <si>
    <t>dokonała oceny 19 szt. koni w tym:  9 szt,. ogierów i  10 szt. klaczy uczestniczacych w ocenie</t>
  </si>
  <si>
    <t>JOKER      686 G O l</t>
  </si>
  <si>
    <t>SARA         2634 G Ol</t>
  </si>
  <si>
    <t xml:space="preserve">Kulmaczewski Roman, Burszewo 1,                                   11-731 Sorkwity </t>
  </si>
  <si>
    <t>RAFA              1445 G By</t>
  </si>
  <si>
    <t>VI</t>
  </si>
  <si>
    <t>ESKADRON 768 G Wr</t>
  </si>
  <si>
    <t>JAWORKA              5106 G Wr</t>
  </si>
  <si>
    <t xml:space="preserve"> ROLEN                 529 G By</t>
  </si>
  <si>
    <t>GRECZYN           2015 G Gd</t>
  </si>
  <si>
    <t>ELBASTRA           5114 G Gd</t>
  </si>
  <si>
    <t>BIEDRONKA           484 G Łd</t>
  </si>
  <si>
    <t>Ranking oceny na płycie konie sztumskie</t>
  </si>
  <si>
    <t>Przewodniczący: Jerzy Ożga</t>
  </si>
  <si>
    <t>WYNIK</t>
  </si>
  <si>
    <t>BAJKA                           3524 G Gd</t>
  </si>
  <si>
    <t>JOKER 686 G O l</t>
  </si>
  <si>
    <t>SARA 2634 G O</t>
  </si>
  <si>
    <t xml:space="preserve">ILICZ                               568 G By </t>
  </si>
  <si>
    <t>BAJKA                          3524 G Gd</t>
  </si>
  <si>
    <t>BOSANOVA              2202 G By</t>
  </si>
  <si>
    <t>SMERFETKA                2813 G Ol</t>
  </si>
  <si>
    <t>GRECZYN                   2015 G Gd</t>
  </si>
  <si>
    <t>ELBASTRA                    5114 G Gd</t>
  </si>
  <si>
    <t>LOMBARD                    2110 G Gd</t>
  </si>
  <si>
    <t>HIPODROM                 1416 G Wr</t>
  </si>
  <si>
    <t>BIEDRONKA                  484 G Łd</t>
  </si>
  <si>
    <t xml:space="preserve">                          PROTOKÓŁ WYBORU CZEMPIONA HODOWLANEGO OGIERÓW ORAZ KLACZY - KONIE SZTUMSKIE</t>
  </si>
  <si>
    <t xml:space="preserve">  na I Specjalistycznej Wystawie Koni rasy Arden Polski, Sokólskich i Sztumskich przeprowadzonej w dniach  19-20.07.2014r. w Kętrzynie</t>
  </si>
  <si>
    <t>dokonała oceny 19 szt. koni w tym: 9 szt,. ogierów i 10 szt. klaczy uczestniczacych w ocenie</t>
  </si>
  <si>
    <t>Komisja przyznała:</t>
  </si>
  <si>
    <t>NR KAT./KOŃ</t>
  </si>
  <si>
    <t>OGIERY KONIE SZTUMSKIE</t>
  </si>
  <si>
    <t>91 / ISMIN</t>
  </si>
  <si>
    <t>84 / BOSMIN</t>
  </si>
  <si>
    <t>SK Nowe Jankowice Sp. z o. o.  86-320 Łasin</t>
  </si>
  <si>
    <t>KLACZE KONIE SZTUMSKIE</t>
  </si>
  <si>
    <t>83/SZIRLEJ</t>
  </si>
  <si>
    <t>75/BOLIWIA</t>
  </si>
  <si>
    <t xml:space="preserve">                Protokół z I Wystawy Specjalistycznej koni rasy Arden Polski, Sokólskich i Sztumskich </t>
  </si>
  <si>
    <t xml:space="preserve">                                    przeprowadzonej w dniach 19-20.07.2014r. w Kętrzynie</t>
  </si>
  <si>
    <t xml:space="preserve">                                                Dane prezentowanych koni rasy arden polski</t>
  </si>
  <si>
    <t xml:space="preserve">Przewodniczący: Jerzy Gawarecki </t>
  </si>
  <si>
    <t>Członek: Andrzej Kopczyk</t>
  </si>
  <si>
    <t>KLACZE ROCZNE RASY ARDEN POLSKI</t>
  </si>
  <si>
    <t>KASABLANKA</t>
  </si>
  <si>
    <t>NESTOR TER MASSIN                  2359 G Bł</t>
  </si>
  <si>
    <t>KADETTE FRESNOY 4624 G Bł</t>
  </si>
  <si>
    <t>Strzelecki Henryk</t>
  </si>
  <si>
    <t>Strzelecki Henryk,                  ul. Wojska Polskiego 22 A, 18-400 Łomża</t>
  </si>
  <si>
    <t>SOWA</t>
  </si>
  <si>
    <t>AARON VON ROLAND              1965 G Bł</t>
  </si>
  <si>
    <t>SONIA              6090 G Bł</t>
  </si>
  <si>
    <t>Szymański Dariusz</t>
  </si>
  <si>
    <t>Rutkowski Dominik, Mianowo 51 a, 07-305 Andrzejewo</t>
  </si>
  <si>
    <t>QUATRA</t>
  </si>
  <si>
    <t>RUBIS 144              2206 G Bł</t>
  </si>
  <si>
    <t>QUENZA DE BERGERIE 2849 G Ol</t>
  </si>
  <si>
    <t>Sobota Ewa</t>
  </si>
  <si>
    <t xml:space="preserve">Ewa Sobota,                    Ględy 20a,                            14-105 Łukta
</t>
  </si>
  <si>
    <t>ELTINA</t>
  </si>
  <si>
    <t>JUTRON                2058 G Gd</t>
  </si>
  <si>
    <t>ELETTE         9 G Gd</t>
  </si>
  <si>
    <t>Szultka Roman</t>
  </si>
  <si>
    <t>Roman Szultka                  Sąpolno 69f,                             77-320 Przechlewo</t>
  </si>
  <si>
    <t>WALENCJA</t>
  </si>
  <si>
    <t>EXPO DE FEULEN</t>
  </si>
  <si>
    <t>WILMA              5655 G Gd</t>
  </si>
  <si>
    <t>Derlecki Andrzej</t>
  </si>
  <si>
    <t>Andrzej Derlecki                     Grabowo 102,                                83-212 Bobowo</t>
  </si>
  <si>
    <t>LULU</t>
  </si>
  <si>
    <t>ULYSSE DE ROSIERE                606 G By</t>
  </si>
  <si>
    <t>LOTNIA            2843 G Ol</t>
  </si>
  <si>
    <t>Symonowicz Tomasz</t>
  </si>
  <si>
    <t xml:space="preserve">Tomasz Symonowicz, Jedzbark 23,                         11-010 Barczewo
</t>
  </si>
  <si>
    <t>TULETTA</t>
  </si>
  <si>
    <t>TULETT           7 G Gd</t>
  </si>
  <si>
    <t>Roman Szultka               Sąpolno 69f,                                77-320 Przechlewo</t>
  </si>
  <si>
    <t>PANDORA</t>
  </si>
  <si>
    <t>NESTOR TER MASSIN                 2359 G Bł</t>
  </si>
  <si>
    <t>PARADE DE MAUCOURT 5430 G Bł</t>
  </si>
  <si>
    <t>Łupiński Szymon,             Kobylin Pogorzałki 33,          18-204 Kobylin-Borzymy</t>
  </si>
  <si>
    <t>KLACZE DWULETNIE RASY ARDEN POLSKI</t>
  </si>
  <si>
    <t>QUENN</t>
  </si>
  <si>
    <t>URBAIN DE MAIRY</t>
  </si>
  <si>
    <t>Ewa Sobota,                    Ględy 20a,                            14-105 Łukta</t>
  </si>
  <si>
    <t>Q-RSANA</t>
  </si>
  <si>
    <t>MARS DE LA CROIX</t>
  </si>
  <si>
    <t>QUINQUINA DELA TER 2928 G Ol</t>
  </si>
  <si>
    <t>Sekściński Waldemar</t>
  </si>
  <si>
    <t xml:space="preserve">Waldemar Sekściński,                 ul. Kłosowa 70,                          10-819 Olsztyn
</t>
  </si>
  <si>
    <t>INTRYGA</t>
  </si>
  <si>
    <t>SULTAN DE LA CHAPELLE 2 2302 G Bł</t>
  </si>
  <si>
    <t>JINA DE MAUCOURT 2341 G Bł</t>
  </si>
  <si>
    <t>OGIERY ROCZNE RASY ARDEN POLSKI</t>
  </si>
  <si>
    <t>UNDERGRAND</t>
  </si>
  <si>
    <t>BISSMARCK       675 G Ol</t>
  </si>
  <si>
    <t>ULLA                         6 G Gd</t>
  </si>
  <si>
    <t>br.kaszt.</t>
  </si>
  <si>
    <t>BARTEL</t>
  </si>
  <si>
    <t>SULIWAN                  2155 G Gd</t>
  </si>
  <si>
    <t>BERYL                  3980 G Gd</t>
  </si>
  <si>
    <t>Świątek Brzeziński Witold</t>
  </si>
  <si>
    <t>Witold Świątek-Brzeziński            ul. Jana Pawła II 15,                77-139 Brzeźno Szlacheckie</t>
  </si>
  <si>
    <t>BOLTON</t>
  </si>
  <si>
    <t>UNIVERS DE LAGRANGE                 2472 G Bł</t>
  </si>
  <si>
    <t>BALTONA 2021 G Ol</t>
  </si>
  <si>
    <t>Gosp.Rolne Ilona Waldemar Sekścińscy</t>
  </si>
  <si>
    <t>Gosp.Rolne Ilona Waldemar Sekścińscy, Zajączki 7,                                          11-135 Lubomino</t>
  </si>
  <si>
    <t>OGIERY DWULETNIE RASY ARDEN POLSKI</t>
  </si>
  <si>
    <t>GALIUS</t>
  </si>
  <si>
    <t>PACHA DE LAGRANGE 1895 G Gd</t>
  </si>
  <si>
    <t>GALEKTA 4993 G Gd</t>
  </si>
  <si>
    <t>SZARGAS</t>
  </si>
  <si>
    <t>AKKE</t>
  </si>
  <si>
    <t>STINA                5642 G Gd</t>
  </si>
  <si>
    <t>SULTAN</t>
  </si>
  <si>
    <t>SULTANE DE MAUCOURT 5445 G Bł</t>
  </si>
  <si>
    <t>Golon Zbigniew</t>
  </si>
  <si>
    <t xml:space="preserve">Zdzisław Rosa, Mostkowo 40,                               14-105 Łukta
</t>
  </si>
  <si>
    <t>SYDON</t>
  </si>
  <si>
    <t>SIDONIE TERRE MASSIN                          2929 G Ol</t>
  </si>
  <si>
    <t>PERKOZ</t>
  </si>
  <si>
    <t>POLKA DE MAUCOURT 5429 G Bł</t>
  </si>
  <si>
    <t xml:space="preserve">              Protokół z I Wystawy Specjalistycznej koni rasy Arden Polski, Sokólskich i Sztumskich przeprowadzonej</t>
  </si>
  <si>
    <t xml:space="preserve">                                                                               w dniach  19-20.07.2014r. w Kętrzynie</t>
  </si>
  <si>
    <t xml:space="preserve">                                                                       Wyniki oceny na płycie koni rasy arden polski</t>
  </si>
  <si>
    <t>VII</t>
  </si>
  <si>
    <t>Tomasz Symonowicz, Jedzbark 23,                         11-010 Barczewo</t>
  </si>
  <si>
    <t>JINA DE MAUCOURT 5341 G Bł</t>
  </si>
  <si>
    <t>GALEKTA 4994 G Gd</t>
  </si>
  <si>
    <t>SIDONIE TERRE MASSIN 2929 G Ol</t>
  </si>
  <si>
    <t>Ranking oceny na płycie konie rasy arden polski</t>
  </si>
  <si>
    <t>KADETTE FRESNOY                        4624 G Bł</t>
  </si>
  <si>
    <t>SONIA                           6090 G Bł</t>
  </si>
  <si>
    <t>QUENZA DE BERGERIE                   2849 G Ol</t>
  </si>
  <si>
    <t>ELETTE                           9 G Gd</t>
  </si>
  <si>
    <t>WILMA                          5655 G Gd</t>
  </si>
  <si>
    <t>LOTNIA                         2843 G Ol</t>
  </si>
  <si>
    <t>TULETT                           7 G Gd</t>
  </si>
  <si>
    <t>PARADE DE MAUCOURT      5430 G Bł</t>
  </si>
  <si>
    <t>Łupiński Szymon,             Kobylin Pogorzałki 33, 18-204 Kobylin-Borzymy</t>
  </si>
  <si>
    <t>QUINQUINA              DELA TER                               2928 G Ol</t>
  </si>
  <si>
    <t>Waldemar Sekściński,                 ul. Kłosowa 70,                          10-819 Olsztyn</t>
  </si>
  <si>
    <t>SULTAN DE LA CHAPELLE 2                2302 G Bł</t>
  </si>
  <si>
    <t>JINA DE MAUCOURT           2341 G Bł</t>
  </si>
  <si>
    <t>Witold Świątek-Brzeziński                       ul. Jana Pawła II 15,                77-139 Brzeźno Szlacheckie</t>
  </si>
  <si>
    <t>BALTONA                      2021 G Ol</t>
  </si>
  <si>
    <t>Gosp.Rolne Ilona Waldemar Sekścińscy,                Zajączki 7,                                          11-135 Lubomino</t>
  </si>
  <si>
    <t>PACHA DE LAGRANGE              1895 G Gd</t>
  </si>
  <si>
    <t>GALETKA            4993 G Gd</t>
  </si>
  <si>
    <t>Szultka Roman Sąpolno 69f,  77-320 Przechlewo</t>
  </si>
  <si>
    <t>SULTANE DE MAUCOURT             5445 G Bł</t>
  </si>
  <si>
    <t>Zdzisław Rosa, Mostkowo 40,                               14-105 Łukta</t>
  </si>
  <si>
    <t>POLKA DE MAUCOURT                   5429 G Bł</t>
  </si>
  <si>
    <t xml:space="preserve">                          PROTOKÓŁ WYBORU CZEMPIONA HODOWLANEGO OGIERÓW ORAZ KLACZY - KONIE RASY ARDEN POLSKI</t>
  </si>
  <si>
    <t>NR.KAT./KOŃ</t>
  </si>
  <si>
    <t>OGIERY  RASY ARDEN POLSKI</t>
  </si>
  <si>
    <t>108/GALIUS</t>
  </si>
  <si>
    <t>SZULTKA ROMAN</t>
  </si>
  <si>
    <t>109/SZARGAS</t>
  </si>
  <si>
    <t>DERLECKI ANDRZEJ</t>
  </si>
  <si>
    <t>KLACZE RASY ARDEN POLSKI</t>
  </si>
  <si>
    <t>102/QUEEN</t>
  </si>
  <si>
    <t>SOBOTA EWA</t>
  </si>
  <si>
    <t>96/QUATRA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</si>
</sst>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.00"/>
    <numFmt numFmtId="167" formatCode="0.0"/>
  </numFmts>
  <fonts count="37">
    <font>
      <sz val="11"/>
      <color indexed="8"/>
      <name val="Czcionka tekstu podstawowego"/>
      <family val="2"/>
    </font>
    <font>
      <sz val="10"/>
      <name val="Arial"/>
      <family val="0"/>
    </font>
    <font>
      <sz val="10"/>
      <name val="Arial CE"/>
      <family val="2"/>
    </font>
    <font>
      <b/>
      <sz val="16"/>
      <name val="Arial CE"/>
      <family val="2"/>
    </font>
    <font>
      <sz val="16"/>
      <name val="Arial CE"/>
      <family val="2"/>
    </font>
    <font>
      <sz val="7"/>
      <color indexed="8"/>
      <name val="Czcionka tekstu podstawowego"/>
      <family val="2"/>
    </font>
    <font>
      <b/>
      <sz val="7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b/>
      <sz val="13"/>
      <name val="Arial CE"/>
      <family val="2"/>
    </font>
    <font>
      <sz val="14"/>
      <name val="Arial CE"/>
      <family val="2"/>
    </font>
    <font>
      <sz val="14"/>
      <color indexed="8"/>
      <name val="Czcionka tekstu podstawowego"/>
      <family val="2"/>
    </font>
    <font>
      <sz val="8"/>
      <color indexed="8"/>
      <name val="Czcionka tekstu podstawowego"/>
      <family val="2"/>
    </font>
    <font>
      <sz val="8"/>
      <name val="Czcionka tekstu podstawowego"/>
      <family val="2"/>
    </font>
    <font>
      <sz val="7"/>
      <name val="Czcionka tekstu podstawowego"/>
      <family val="2"/>
    </font>
    <font>
      <sz val="6"/>
      <name val="Czcionka tekstu podstawowego"/>
      <family val="2"/>
    </font>
    <font>
      <b/>
      <sz val="7"/>
      <name val="Czcionka tekstu podstawowego"/>
      <family val="2"/>
    </font>
    <font>
      <b/>
      <sz val="8"/>
      <color indexed="8"/>
      <name val="Czcionka tekstu podstawowego"/>
      <family val="0"/>
    </font>
    <font>
      <b/>
      <sz val="7"/>
      <color indexed="8"/>
      <name val="Czcionka tekstu podstawowego"/>
      <family val="0"/>
    </font>
    <font>
      <sz val="6"/>
      <color indexed="8"/>
      <name val="Czcionka tekstu podstawowego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6"/>
      <name val="Arial CE"/>
      <family val="2"/>
    </font>
    <font>
      <sz val="6"/>
      <name val="Arial CE"/>
      <family val="2"/>
    </font>
    <font>
      <sz val="9"/>
      <color indexed="8"/>
      <name val="Czcionka tekstu podstawowego"/>
      <family val="2"/>
    </font>
    <font>
      <sz val="10"/>
      <color indexed="8"/>
      <name val="Czcionka tekstu podstawowego"/>
      <family val="2"/>
    </font>
    <font>
      <sz val="12"/>
      <name val="Arial CE"/>
      <family val="2"/>
    </font>
    <font>
      <sz val="11"/>
      <name val="Tahoma"/>
      <family val="2"/>
    </font>
    <font>
      <sz val="5"/>
      <color indexed="8"/>
      <name val="Czcionka tekstu podstawowego"/>
      <family val="2"/>
    </font>
    <font>
      <sz val="6"/>
      <name val="Tahoma"/>
      <family val="2"/>
    </font>
    <font>
      <sz val="13"/>
      <name val="Arial CE"/>
      <family val="2"/>
    </font>
    <font>
      <sz val="10"/>
      <name val="Czcionka tekstu podstawowego"/>
      <family val="2"/>
    </font>
    <font>
      <sz val="12"/>
      <color indexed="8"/>
      <name val="Czcionka tekstu podstawowego"/>
      <family val="2"/>
    </font>
    <font>
      <b/>
      <sz val="5"/>
      <name val="Arial CE"/>
      <family val="2"/>
    </font>
  </fonts>
  <fills count="1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  <xf numFmtId="164" fontId="2" fillId="0" borderId="0">
      <alignment/>
      <protection/>
    </xf>
  </cellStyleXfs>
  <cellXfs count="183">
    <xf numFmtId="164" fontId="0" fillId="0" borderId="0" xfId="0" applyAlignment="1">
      <alignment/>
    </xf>
    <xf numFmtId="164" fontId="3" fillId="2" borderId="0" xfId="21" applyFont="1" applyFill="1" applyBorder="1" applyAlignment="1">
      <alignment horizontal="center" vertical="center" wrapText="1"/>
      <protection/>
    </xf>
    <xf numFmtId="164" fontId="4" fillId="2" borderId="0" xfId="21" applyFont="1" applyFill="1" applyBorder="1" applyAlignment="1">
      <alignment horizontal="center" vertical="center"/>
      <protection/>
    </xf>
    <xf numFmtId="164" fontId="3" fillId="2" borderId="0" xfId="21" applyFont="1" applyFill="1" applyBorder="1" applyAlignment="1">
      <alignment horizontal="center" vertical="center"/>
      <protection/>
    </xf>
    <xf numFmtId="164" fontId="5" fillId="2" borderId="0" xfId="0" applyFont="1" applyFill="1" applyBorder="1" applyAlignment="1">
      <alignment/>
    </xf>
    <xf numFmtId="164" fontId="6" fillId="2" borderId="0" xfId="21" applyFont="1" applyFill="1" applyBorder="1" applyAlignment="1">
      <alignment horizontal="center" vertical="center"/>
      <protection/>
    </xf>
    <xf numFmtId="164" fontId="7" fillId="2" borderId="0" xfId="21" applyFont="1" applyFill="1" applyBorder="1" applyAlignment="1">
      <alignment horizontal="center" vertical="center"/>
      <protection/>
    </xf>
    <xf numFmtId="164" fontId="7" fillId="3" borderId="1" xfId="21" applyNumberFormat="1" applyFont="1" applyFill="1" applyBorder="1" applyAlignment="1">
      <alignment horizontal="center" vertical="center" wrapText="1"/>
      <protection/>
    </xf>
    <xf numFmtId="164" fontId="8" fillId="0" borderId="1" xfId="21" applyFont="1" applyFill="1" applyBorder="1" applyAlignment="1">
      <alignment horizontal="center" vertical="center"/>
      <protection/>
    </xf>
    <xf numFmtId="164" fontId="7" fillId="0" borderId="1" xfId="21" applyNumberFormat="1" applyFont="1" applyFill="1" applyBorder="1" applyAlignment="1">
      <alignment horizontal="center" vertical="center" wrapText="1"/>
      <protection/>
    </xf>
    <xf numFmtId="164" fontId="9" fillId="0" borderId="1" xfId="21" applyNumberFormat="1" applyFont="1" applyFill="1" applyBorder="1" applyAlignment="1">
      <alignment horizontal="center" vertical="center" wrapText="1"/>
      <protection/>
    </xf>
    <xf numFmtId="165" fontId="7" fillId="0" borderId="1" xfId="21" applyNumberFormat="1" applyFont="1" applyFill="1" applyBorder="1" applyAlignment="1">
      <alignment horizontal="center" vertical="center" wrapText="1"/>
      <protection/>
    </xf>
    <xf numFmtId="164" fontId="8" fillId="4" borderId="1" xfId="21" applyNumberFormat="1" applyFont="1" applyFill="1" applyBorder="1" applyAlignment="1">
      <alignment horizontal="center" vertical="center" wrapText="1"/>
      <protection/>
    </xf>
    <xf numFmtId="165" fontId="10" fillId="3" borderId="1" xfId="21" applyNumberFormat="1" applyFont="1" applyFill="1" applyBorder="1" applyAlignment="1" applyProtection="1">
      <alignment horizontal="center" vertical="center" wrapText="1"/>
      <protection locked="0"/>
    </xf>
    <xf numFmtId="164" fontId="11" fillId="0" borderId="1" xfId="21" applyFont="1" applyFill="1" applyBorder="1" applyAlignment="1" applyProtection="1">
      <alignment horizontal="left" vertical="center" wrapText="1"/>
      <protection locked="0"/>
    </xf>
    <xf numFmtId="165" fontId="10" fillId="0" borderId="1" xfId="21" applyNumberFormat="1" applyFont="1" applyFill="1" applyBorder="1" applyAlignment="1" applyProtection="1">
      <alignment horizontal="center" vertical="center" wrapText="1"/>
      <protection locked="0"/>
    </xf>
    <xf numFmtId="164" fontId="10" fillId="0" borderId="1" xfId="21" applyFont="1" applyFill="1" applyBorder="1" applyAlignment="1" applyProtection="1">
      <alignment horizontal="center" vertical="center" wrapText="1"/>
      <protection locked="0"/>
    </xf>
    <xf numFmtId="164" fontId="10" fillId="0" borderId="1" xfId="21" applyFont="1" applyFill="1" applyBorder="1" applyAlignment="1" applyProtection="1">
      <alignment horizontal="left" vertical="center" wrapText="1"/>
      <protection locked="0"/>
    </xf>
    <xf numFmtId="164" fontId="8" fillId="5" borderId="1" xfId="21" applyFont="1" applyFill="1" applyBorder="1" applyAlignment="1">
      <alignment horizontal="center" vertical="center"/>
      <protection/>
    </xf>
    <xf numFmtId="164" fontId="7" fillId="5" borderId="1" xfId="21" applyNumberFormat="1" applyFont="1" applyFill="1" applyBorder="1" applyAlignment="1">
      <alignment horizontal="center" vertical="center" wrapText="1"/>
      <protection/>
    </xf>
    <xf numFmtId="164" fontId="9" fillId="5" borderId="1" xfId="21" applyNumberFormat="1" applyFont="1" applyFill="1" applyBorder="1" applyAlignment="1">
      <alignment horizontal="center" vertical="center" wrapText="1"/>
      <protection/>
    </xf>
    <xf numFmtId="165" fontId="7" fillId="5" borderId="1" xfId="21" applyNumberFormat="1" applyFont="1" applyFill="1" applyBorder="1" applyAlignment="1">
      <alignment horizontal="center" vertical="center" wrapText="1"/>
      <protection/>
    </xf>
    <xf numFmtId="165" fontId="2" fillId="3" borderId="1" xfId="21" applyNumberFormat="1" applyFill="1" applyBorder="1" applyAlignment="1" applyProtection="1">
      <alignment horizontal="center" vertical="center" wrapText="1"/>
      <protection locked="0"/>
    </xf>
    <xf numFmtId="164" fontId="11" fillId="0" borderId="1" xfId="21" applyFont="1" applyFill="1" applyBorder="1" applyAlignment="1" applyProtection="1">
      <alignment horizontal="center" vertical="center" wrapText="1"/>
      <protection locked="0"/>
    </xf>
    <xf numFmtId="164" fontId="2" fillId="0" borderId="1" xfId="21" applyFont="1" applyFill="1" applyBorder="1" applyAlignment="1" applyProtection="1">
      <alignment horizontal="center" vertical="center" wrapText="1"/>
      <protection locked="0"/>
    </xf>
    <xf numFmtId="164" fontId="12" fillId="2" borderId="0" xfId="21" applyFont="1" applyFill="1" applyBorder="1" applyAlignment="1">
      <alignment horizontal="left" vertical="center" wrapText="1"/>
      <protection/>
    </xf>
    <xf numFmtId="164" fontId="13" fillId="2" borderId="0" xfId="21" applyFont="1" applyFill="1" applyBorder="1" applyAlignment="1">
      <alignment horizontal="left" vertical="center"/>
      <protection/>
    </xf>
    <xf numFmtId="164" fontId="8" fillId="2" borderId="0" xfId="21" applyFont="1" applyFill="1" applyBorder="1" applyAlignment="1">
      <alignment horizontal="left" vertical="center"/>
      <protection/>
    </xf>
    <xf numFmtId="164" fontId="14" fillId="0" borderId="0" xfId="0" applyFont="1" applyAlignment="1">
      <alignment horizontal="left"/>
    </xf>
    <xf numFmtId="164" fontId="5" fillId="2" borderId="0" xfId="0" applyFont="1" applyFill="1" applyBorder="1" applyAlignment="1">
      <alignment/>
    </xf>
    <xf numFmtId="164" fontId="8" fillId="6" borderId="2" xfId="21" applyNumberFormat="1" applyFont="1" applyFill="1" applyBorder="1" applyAlignment="1">
      <alignment horizontal="center" vertical="center" wrapText="1"/>
      <protection/>
    </xf>
    <xf numFmtId="164" fontId="15" fillId="7" borderId="1" xfId="0" applyFont="1" applyFill="1" applyBorder="1" applyAlignment="1">
      <alignment horizontal="center" vertical="center" wrapText="1"/>
    </xf>
    <xf numFmtId="165" fontId="15" fillId="7" borderId="1" xfId="0" applyNumberFormat="1" applyFont="1" applyFill="1" applyBorder="1" applyAlignment="1">
      <alignment horizontal="center" vertical="center" wrapText="1"/>
    </xf>
    <xf numFmtId="164" fontId="16" fillId="7" borderId="1" xfId="0" applyFont="1" applyFill="1" applyBorder="1" applyAlignment="1">
      <alignment horizontal="center" vertical="center" wrapText="1"/>
    </xf>
    <xf numFmtId="164" fontId="17" fillId="7" borderId="1" xfId="0" applyFont="1" applyFill="1" applyBorder="1" applyAlignment="1">
      <alignment horizontal="center" vertical="center" wrapText="1"/>
    </xf>
    <xf numFmtId="164" fontId="18" fillId="7" borderId="1" xfId="0" applyFont="1" applyFill="1" applyBorder="1" applyAlignment="1">
      <alignment horizontal="center" vertical="center" wrapText="1"/>
    </xf>
    <xf numFmtId="164" fontId="19" fillId="7" borderId="1" xfId="0" applyFont="1" applyFill="1" applyBorder="1" applyAlignment="1">
      <alignment horizontal="center" vertical="center" wrapText="1"/>
    </xf>
    <xf numFmtId="164" fontId="5" fillId="0" borderId="0" xfId="0" applyFont="1" applyAlignment="1">
      <alignment/>
    </xf>
    <xf numFmtId="164" fontId="17" fillId="0" borderId="1" xfId="0" applyFont="1" applyBorder="1" applyAlignment="1">
      <alignment horizontal="center" vertical="center" wrapText="1"/>
    </xf>
    <xf numFmtId="164" fontId="19" fillId="0" borderId="1" xfId="0" applyFont="1" applyBorder="1" applyAlignment="1">
      <alignment horizontal="center" vertical="center" wrapText="1"/>
    </xf>
    <xf numFmtId="164" fontId="17" fillId="0" borderId="1" xfId="0" applyFont="1" applyFill="1" applyBorder="1" applyAlignment="1">
      <alignment horizontal="center" vertical="center" wrapText="1"/>
    </xf>
    <xf numFmtId="164" fontId="20" fillId="0" borderId="1" xfId="0" applyFont="1" applyBorder="1" applyAlignment="1">
      <alignment horizontal="center" vertical="center" wrapText="1"/>
    </xf>
    <xf numFmtId="165" fontId="15" fillId="0" borderId="1" xfId="0" applyNumberFormat="1" applyFont="1" applyBorder="1" applyAlignment="1">
      <alignment horizontal="center" vertical="center" wrapText="1"/>
    </xf>
    <xf numFmtId="164" fontId="5" fillId="0" borderId="1" xfId="0" applyFont="1" applyBorder="1" applyAlignment="1">
      <alignment horizontal="center" vertical="center" wrapText="1"/>
    </xf>
    <xf numFmtId="164" fontId="15" fillId="0" borderId="1" xfId="0" applyFont="1" applyBorder="1" applyAlignment="1">
      <alignment horizontal="center" vertical="center" wrapText="1"/>
    </xf>
    <xf numFmtId="164" fontId="18" fillId="0" borderId="1" xfId="0" applyFont="1" applyFill="1" applyBorder="1" applyAlignment="1">
      <alignment horizontal="center" vertical="center" wrapText="1"/>
    </xf>
    <xf numFmtId="164" fontId="17" fillId="0" borderId="1" xfId="0" applyFont="1" applyBorder="1" applyAlignment="1">
      <alignment horizontal="center" vertical="center"/>
    </xf>
    <xf numFmtId="164" fontId="17" fillId="0" borderId="1" xfId="0" applyFont="1" applyBorder="1" applyAlignment="1">
      <alignment horizontal="center"/>
    </xf>
    <xf numFmtId="166" fontId="17" fillId="0" borderId="1" xfId="0" applyNumberFormat="1" applyFont="1" applyBorder="1" applyAlignment="1">
      <alignment horizontal="center" vertical="center"/>
    </xf>
    <xf numFmtId="166" fontId="17" fillId="7" borderId="1" xfId="0" applyNumberFormat="1" applyFont="1" applyFill="1" applyBorder="1" applyAlignment="1">
      <alignment horizontal="center" vertical="center"/>
    </xf>
    <xf numFmtId="164" fontId="17" fillId="7" borderId="1" xfId="0" applyFont="1" applyFill="1" applyBorder="1" applyAlignment="1">
      <alignment horizontal="center" vertical="center"/>
    </xf>
    <xf numFmtId="166" fontId="17" fillId="7" borderId="1" xfId="0" applyNumberFormat="1" applyFont="1" applyFill="1" applyBorder="1" applyAlignment="1">
      <alignment horizontal="center"/>
    </xf>
    <xf numFmtId="166" fontId="17" fillId="0" borderId="1" xfId="0" applyNumberFormat="1" applyFont="1" applyBorder="1" applyAlignment="1">
      <alignment horizontal="center"/>
    </xf>
    <xf numFmtId="166" fontId="17" fillId="0" borderId="3" xfId="0" applyNumberFormat="1" applyFont="1" applyBorder="1" applyAlignment="1">
      <alignment horizontal="center"/>
    </xf>
    <xf numFmtId="164" fontId="21" fillId="0" borderId="1" xfId="0" applyFont="1" applyBorder="1" applyAlignment="1">
      <alignment horizontal="center" vertical="center" wrapText="1"/>
    </xf>
    <xf numFmtId="166" fontId="17" fillId="7" borderId="3" xfId="0" applyNumberFormat="1" applyFont="1" applyFill="1" applyBorder="1" applyAlignment="1">
      <alignment horizontal="center"/>
    </xf>
    <xf numFmtId="164" fontId="15" fillId="2" borderId="0" xfId="0" applyFont="1" applyFill="1" applyBorder="1" applyAlignment="1">
      <alignment horizontal="center" vertical="center"/>
    </xf>
    <xf numFmtId="164" fontId="17" fillId="2" borderId="0" xfId="0" applyFont="1" applyFill="1" applyBorder="1" applyAlignment="1">
      <alignment horizontal="center" vertical="center" wrapText="1"/>
    </xf>
    <xf numFmtId="164" fontId="17" fillId="2" borderId="0" xfId="0" applyFont="1" applyFill="1" applyBorder="1" applyAlignment="1">
      <alignment horizontal="center" vertical="center"/>
    </xf>
    <xf numFmtId="166" fontId="17" fillId="2" borderId="0" xfId="0" applyNumberFormat="1" applyFont="1" applyFill="1" applyBorder="1" applyAlignment="1">
      <alignment horizontal="center"/>
    </xf>
    <xf numFmtId="164" fontId="17" fillId="2" borderId="0" xfId="0" applyFont="1" applyFill="1" applyBorder="1" applyAlignment="1">
      <alignment horizontal="center"/>
    </xf>
    <xf numFmtId="164" fontId="0" fillId="2" borderId="0" xfId="0" applyFill="1" applyBorder="1" applyAlignment="1">
      <alignment/>
    </xf>
    <xf numFmtId="164" fontId="22" fillId="0" borderId="1" xfId="0" applyFont="1" applyBorder="1" applyAlignment="1">
      <alignment horizontal="center" vertical="center" wrapText="1"/>
    </xf>
    <xf numFmtId="164" fontId="7" fillId="8" borderId="0" xfId="21" applyFont="1" applyFill="1" applyBorder="1" applyAlignment="1">
      <alignment horizontal="center" vertical="center"/>
      <protection/>
    </xf>
    <xf numFmtId="164" fontId="2" fillId="8" borderId="0" xfId="21" applyFont="1" applyFill="1" applyBorder="1" applyAlignment="1">
      <alignment horizontal="center" vertical="center"/>
      <protection/>
    </xf>
    <xf numFmtId="165" fontId="23" fillId="8" borderId="1" xfId="21" applyNumberFormat="1" applyFont="1" applyFill="1" applyBorder="1" applyAlignment="1">
      <alignment horizontal="center" vertical="center"/>
      <protection/>
    </xf>
    <xf numFmtId="164" fontId="24" fillId="8" borderId="1" xfId="21" applyNumberFormat="1" applyFont="1" applyFill="1" applyBorder="1" applyAlignment="1">
      <alignment horizontal="center" vertical="center" wrapText="1"/>
      <protection/>
    </xf>
    <xf numFmtId="164" fontId="24" fillId="8" borderId="1" xfId="21" applyFont="1" applyFill="1" applyBorder="1" applyAlignment="1">
      <alignment horizontal="center" vertical="center"/>
      <protection/>
    </xf>
    <xf numFmtId="166" fontId="24" fillId="9" borderId="1" xfId="21" applyNumberFormat="1" applyFont="1" applyFill="1" applyBorder="1" applyAlignment="1">
      <alignment horizontal="center" vertical="center" wrapText="1"/>
      <protection/>
    </xf>
    <xf numFmtId="164" fontId="17" fillId="8" borderId="1" xfId="0" applyFont="1" applyFill="1" applyBorder="1" applyAlignment="1">
      <alignment horizontal="center" vertical="center" wrapText="1"/>
    </xf>
    <xf numFmtId="164" fontId="18" fillId="8" borderId="1" xfId="0" applyFont="1" applyFill="1" applyBorder="1" applyAlignment="1">
      <alignment horizontal="center" vertical="center" wrapText="1"/>
    </xf>
    <xf numFmtId="164" fontId="24" fillId="9" borderId="1" xfId="21" applyFont="1" applyFill="1" applyBorder="1" applyAlignment="1">
      <alignment horizontal="center" vertical="center"/>
      <protection/>
    </xf>
    <xf numFmtId="165" fontId="23" fillId="9" borderId="1" xfId="21" applyNumberFormat="1" applyFont="1" applyFill="1" applyBorder="1" applyAlignment="1">
      <alignment horizontal="center" vertical="center"/>
      <protection/>
    </xf>
    <xf numFmtId="165" fontId="24" fillId="10" borderId="1" xfId="21" applyNumberFormat="1" applyFont="1" applyFill="1" applyBorder="1" applyAlignment="1">
      <alignment horizontal="center" vertical="center"/>
      <protection/>
    </xf>
    <xf numFmtId="164" fontId="25" fillId="10" borderId="1" xfId="21" applyFont="1" applyFill="1" applyBorder="1" applyAlignment="1" applyProtection="1">
      <alignment horizontal="left" vertical="center" wrapText="1"/>
      <protection locked="0"/>
    </xf>
    <xf numFmtId="165" fontId="26" fillId="10" borderId="1" xfId="21" applyNumberFormat="1" applyFont="1" applyFill="1" applyBorder="1" applyAlignment="1" applyProtection="1">
      <alignment horizontal="center" vertical="center" wrapText="1"/>
      <protection locked="0"/>
    </xf>
    <xf numFmtId="164" fontId="26" fillId="10" borderId="1" xfId="21" applyFont="1" applyFill="1" applyBorder="1" applyAlignment="1" applyProtection="1">
      <alignment horizontal="center" vertical="center" wrapText="1"/>
      <protection locked="0"/>
    </xf>
    <xf numFmtId="164" fontId="26" fillId="10" borderId="1" xfId="21" applyFont="1" applyFill="1" applyBorder="1" applyAlignment="1" applyProtection="1">
      <alignment horizontal="left" vertical="center" wrapText="1"/>
      <protection locked="0"/>
    </xf>
    <xf numFmtId="166" fontId="17" fillId="10" borderId="1" xfId="0" applyNumberFormat="1" applyFont="1" applyFill="1" applyBorder="1" applyAlignment="1">
      <alignment horizontal="center" vertical="center"/>
    </xf>
    <xf numFmtId="167" fontId="23" fillId="10" borderId="1" xfId="21" applyNumberFormat="1" applyFont="1" applyFill="1" applyBorder="1" applyAlignment="1" applyProtection="1">
      <alignment horizontal="center" vertical="center" wrapText="1"/>
      <protection locked="0"/>
    </xf>
    <xf numFmtId="164" fontId="24" fillId="9" borderId="4" xfId="21" applyFont="1" applyFill="1" applyBorder="1" applyAlignment="1">
      <alignment horizontal="center" vertical="center"/>
      <protection/>
    </xf>
    <xf numFmtId="164" fontId="25" fillId="10" borderId="1" xfId="21" applyFont="1" applyFill="1" applyBorder="1" applyAlignment="1" applyProtection="1">
      <alignment horizontal="center" vertical="center" wrapText="1"/>
      <protection locked="0"/>
    </xf>
    <xf numFmtId="164" fontId="27" fillId="11" borderId="1" xfId="0" applyFont="1" applyFill="1" applyBorder="1" applyAlignment="1">
      <alignment horizontal="left"/>
    </xf>
    <xf numFmtId="164" fontId="27" fillId="0" borderId="0" xfId="0" applyFont="1" applyAlignment="1">
      <alignment/>
    </xf>
    <xf numFmtId="164" fontId="28" fillId="0" borderId="1" xfId="0" applyFont="1" applyBorder="1" applyAlignment="1">
      <alignment horizontal="center" vertical="center"/>
    </xf>
    <xf numFmtId="164" fontId="28" fillId="11" borderId="1" xfId="0" applyFont="1" applyFill="1" applyBorder="1" applyAlignment="1">
      <alignment horizontal="center" vertical="center"/>
    </xf>
    <xf numFmtId="164" fontId="28" fillId="0" borderId="1" xfId="0" applyFont="1" applyBorder="1" applyAlignment="1">
      <alignment horizontal="center" vertical="center" wrapText="1"/>
    </xf>
    <xf numFmtId="165" fontId="28" fillId="0" borderId="1" xfId="0" applyNumberFormat="1" applyFont="1" applyBorder="1" applyAlignment="1">
      <alignment horizontal="center" vertical="center"/>
    </xf>
    <xf numFmtId="164" fontId="28" fillId="0" borderId="1" xfId="0" applyFont="1" applyBorder="1" applyAlignment="1">
      <alignment horizontal="left" vertical="center" wrapText="1"/>
    </xf>
    <xf numFmtId="165" fontId="28" fillId="0" borderId="1" xfId="0" applyNumberFormat="1" applyFont="1" applyBorder="1" applyAlignment="1">
      <alignment horizontal="center" vertical="center" wrapText="1"/>
    </xf>
    <xf numFmtId="165" fontId="0" fillId="0" borderId="0" xfId="0" applyNumberFormat="1" applyAlignment="1">
      <alignment/>
    </xf>
    <xf numFmtId="164" fontId="9" fillId="2" borderId="0" xfId="21" applyFont="1" applyFill="1" applyBorder="1" applyAlignment="1">
      <alignment horizontal="center" vertical="center" wrapText="1"/>
      <protection/>
    </xf>
    <xf numFmtId="164" fontId="29" fillId="2" borderId="0" xfId="21" applyFont="1" applyFill="1" applyBorder="1" applyAlignment="1">
      <alignment horizontal="center" vertical="center"/>
      <protection/>
    </xf>
    <xf numFmtId="164" fontId="9" fillId="2" borderId="0" xfId="21" applyFont="1" applyFill="1" applyBorder="1" applyAlignment="1">
      <alignment horizontal="center" vertical="center"/>
      <protection/>
    </xf>
    <xf numFmtId="164" fontId="0" fillId="0" borderId="1" xfId="0" applyFont="1" applyBorder="1" applyAlignment="1">
      <alignment wrapText="1"/>
    </xf>
    <xf numFmtId="164" fontId="8" fillId="3" borderId="1" xfId="21" applyFont="1" applyFill="1" applyBorder="1" applyAlignment="1">
      <alignment horizontal="center" vertical="center"/>
      <protection/>
    </xf>
    <xf numFmtId="164" fontId="9" fillId="3" borderId="1" xfId="21" applyNumberFormat="1" applyFont="1" applyFill="1" applyBorder="1" applyAlignment="1">
      <alignment horizontal="center" vertical="center" wrapText="1"/>
      <protection/>
    </xf>
    <xf numFmtId="165" fontId="7" fillId="3" borderId="1" xfId="21" applyNumberFormat="1" applyFont="1" applyFill="1" applyBorder="1" applyAlignment="1">
      <alignment horizontal="center" vertical="center" wrapText="1"/>
      <protection/>
    </xf>
    <xf numFmtId="164" fontId="0" fillId="0" borderId="1" xfId="0" applyFont="1" applyBorder="1" applyAlignment="1">
      <alignment vertical="center" wrapText="1"/>
    </xf>
    <xf numFmtId="165" fontId="11" fillId="12" borderId="1" xfId="21" applyNumberFormat="1" applyFont="1" applyFill="1" applyBorder="1" applyAlignment="1">
      <alignment horizontal="center" vertical="center"/>
      <protection/>
    </xf>
    <xf numFmtId="164" fontId="30" fillId="0" borderId="1" xfId="0" applyFont="1" applyBorder="1" applyAlignment="1">
      <alignment wrapText="1"/>
    </xf>
    <xf numFmtId="164" fontId="15" fillId="2" borderId="0" xfId="0" applyFont="1" applyFill="1" applyBorder="1" applyAlignment="1">
      <alignment/>
    </xf>
    <xf numFmtId="164" fontId="24" fillId="2" borderId="0" xfId="21" applyFont="1" applyFill="1" applyBorder="1" applyAlignment="1">
      <alignment horizontal="center" vertical="center"/>
      <protection/>
    </xf>
    <xf numFmtId="164" fontId="15" fillId="2" borderId="0" xfId="0" applyFont="1" applyFill="1" applyBorder="1" applyAlignment="1">
      <alignment/>
    </xf>
    <xf numFmtId="164" fontId="12" fillId="6" borderId="2" xfId="21" applyNumberFormat="1" applyFont="1" applyFill="1" applyBorder="1" applyAlignment="1">
      <alignment horizontal="center" vertical="center" wrapText="1"/>
      <protection/>
    </xf>
    <xf numFmtId="165" fontId="5" fillId="0" borderId="1" xfId="0" applyNumberFormat="1" applyFont="1" applyBorder="1" applyAlignment="1">
      <alignment horizontal="center" vertical="center" wrapText="1"/>
    </xf>
    <xf numFmtId="164" fontId="16" fillId="0" borderId="1" xfId="0" applyFont="1" applyFill="1" applyBorder="1" applyAlignment="1">
      <alignment horizontal="center" vertical="center" wrapText="1"/>
    </xf>
    <xf numFmtId="164" fontId="7" fillId="7" borderId="0" xfId="21" applyFont="1" applyFill="1" applyBorder="1" applyAlignment="1">
      <alignment horizontal="center" vertical="center"/>
      <protection/>
    </xf>
    <xf numFmtId="164" fontId="2" fillId="7" borderId="0" xfId="21" applyFont="1" applyFill="1" applyBorder="1" applyAlignment="1">
      <alignment horizontal="center" vertical="center"/>
      <protection/>
    </xf>
    <xf numFmtId="164" fontId="27" fillId="2" borderId="0" xfId="0" applyFont="1" applyFill="1" applyBorder="1" applyAlignment="1">
      <alignment/>
    </xf>
    <xf numFmtId="165" fontId="23" fillId="7" borderId="1" xfId="21" applyNumberFormat="1" applyFont="1" applyFill="1" applyBorder="1" applyAlignment="1">
      <alignment horizontal="center" vertical="center"/>
      <protection/>
    </xf>
    <xf numFmtId="164" fontId="24" fillId="7" borderId="1" xfId="21" applyNumberFormat="1" applyFont="1" applyFill="1" applyBorder="1" applyAlignment="1">
      <alignment horizontal="center" vertical="center" wrapText="1"/>
      <protection/>
    </xf>
    <xf numFmtId="164" fontId="24" fillId="7" borderId="1" xfId="21" applyFont="1" applyFill="1" applyBorder="1" applyAlignment="1">
      <alignment horizontal="center" vertical="center"/>
      <protection/>
    </xf>
    <xf numFmtId="166" fontId="24" fillId="7" borderId="1" xfId="21" applyNumberFormat="1" applyFont="1" applyFill="1" applyBorder="1" applyAlignment="1">
      <alignment horizontal="center" vertical="center" wrapText="1"/>
      <protection/>
    </xf>
    <xf numFmtId="165" fontId="24" fillId="12" borderId="1" xfId="21" applyNumberFormat="1" applyFont="1" applyFill="1" applyBorder="1" applyAlignment="1">
      <alignment horizontal="center" vertical="center"/>
      <protection/>
    </xf>
    <xf numFmtId="164" fontId="25" fillId="12" borderId="1" xfId="21" applyFont="1" applyFill="1" applyBorder="1" applyAlignment="1" applyProtection="1">
      <alignment horizontal="left" vertical="center" wrapText="1"/>
      <protection locked="0"/>
    </xf>
    <xf numFmtId="165" fontId="26" fillId="12" borderId="1" xfId="21" applyNumberFormat="1" applyFont="1" applyFill="1" applyBorder="1" applyAlignment="1" applyProtection="1">
      <alignment horizontal="center" vertical="center" wrapText="1"/>
      <protection locked="0"/>
    </xf>
    <xf numFmtId="164" fontId="26" fillId="12" borderId="1" xfId="21" applyFont="1" applyFill="1" applyBorder="1" applyAlignment="1" applyProtection="1">
      <alignment horizontal="center" vertical="center" wrapText="1"/>
      <protection locked="0"/>
    </xf>
    <xf numFmtId="164" fontId="26" fillId="12" borderId="1" xfId="21" applyFont="1" applyFill="1" applyBorder="1" applyAlignment="1" applyProtection="1">
      <alignment horizontal="left" vertical="center" wrapText="1"/>
      <protection locked="0"/>
    </xf>
    <xf numFmtId="164" fontId="31" fillId="12" borderId="1" xfId="0" applyFont="1" applyFill="1" applyBorder="1" applyAlignment="1">
      <alignment wrapText="1"/>
    </xf>
    <xf numFmtId="167" fontId="23" fillId="12" borderId="1" xfId="21" applyNumberFormat="1" applyFont="1" applyFill="1" applyBorder="1" applyAlignment="1" applyProtection="1">
      <alignment horizontal="center" vertical="center" wrapText="1"/>
      <protection locked="0"/>
    </xf>
    <xf numFmtId="164" fontId="22" fillId="12" borderId="1" xfId="0" applyFont="1" applyFill="1" applyBorder="1" applyAlignment="1">
      <alignment wrapText="1"/>
    </xf>
    <xf numFmtId="165" fontId="23" fillId="7" borderId="3" xfId="21" applyNumberFormat="1" applyFont="1" applyFill="1" applyBorder="1" applyAlignment="1">
      <alignment horizontal="center" vertical="center"/>
      <protection/>
    </xf>
    <xf numFmtId="164" fontId="24" fillId="12" borderId="1" xfId="21" applyNumberFormat="1" applyFont="1" applyFill="1" applyBorder="1" applyAlignment="1">
      <alignment horizontal="center" vertical="center" wrapText="1"/>
      <protection/>
    </xf>
    <xf numFmtId="166" fontId="17" fillId="12" borderId="1" xfId="0" applyNumberFormat="1" applyFont="1" applyFill="1" applyBorder="1" applyAlignment="1">
      <alignment horizontal="center" vertical="center" wrapText="1"/>
    </xf>
    <xf numFmtId="164" fontId="17" fillId="12" borderId="1" xfId="0" applyFont="1" applyFill="1" applyBorder="1" applyAlignment="1">
      <alignment horizontal="center" vertical="center" wrapText="1"/>
    </xf>
    <xf numFmtId="164" fontId="22" fillId="12" borderId="1" xfId="0" applyFont="1" applyFill="1" applyBorder="1" applyAlignment="1">
      <alignment vertical="center" wrapText="1"/>
    </xf>
    <xf numFmtId="165" fontId="23" fillId="7" borderId="5" xfId="21" applyNumberFormat="1" applyFont="1" applyFill="1" applyBorder="1" applyAlignment="1">
      <alignment horizontal="center" vertical="center"/>
      <protection/>
    </xf>
    <xf numFmtId="165" fontId="25" fillId="12" borderId="1" xfId="21" applyNumberFormat="1" applyFont="1" applyFill="1" applyBorder="1" applyAlignment="1">
      <alignment horizontal="center" vertical="center"/>
      <protection/>
    </xf>
    <xf numFmtId="164" fontId="25" fillId="0" borderId="1" xfId="21" applyFont="1" applyFill="1" applyBorder="1" applyAlignment="1" applyProtection="1">
      <alignment horizontal="left" vertical="center" wrapText="1"/>
      <protection locked="0"/>
    </xf>
    <xf numFmtId="165" fontId="26" fillId="0" borderId="1" xfId="21" applyNumberFormat="1" applyFont="1" applyFill="1" applyBorder="1" applyAlignment="1" applyProtection="1">
      <alignment horizontal="center" vertical="center" wrapText="1"/>
      <protection locked="0"/>
    </xf>
    <xf numFmtId="164" fontId="26" fillId="0" borderId="1" xfId="21" applyFont="1" applyFill="1" applyBorder="1" applyAlignment="1" applyProtection="1">
      <alignment horizontal="center" vertical="center" wrapText="1"/>
      <protection locked="0"/>
    </xf>
    <xf numFmtId="164" fontId="26" fillId="0" borderId="1" xfId="21" applyFont="1" applyFill="1" applyBorder="1" applyAlignment="1" applyProtection="1">
      <alignment horizontal="left" vertical="center" wrapText="1"/>
      <protection locked="0"/>
    </xf>
    <xf numFmtId="164" fontId="22" fillId="0" borderId="1" xfId="0" applyFont="1" applyBorder="1" applyAlignment="1">
      <alignment wrapText="1"/>
    </xf>
    <xf numFmtId="164" fontId="32" fillId="12" borderId="1" xfId="0" applyFont="1" applyFill="1" applyBorder="1" applyAlignment="1">
      <alignment wrapText="1"/>
    </xf>
    <xf numFmtId="164" fontId="0" fillId="11" borderId="1" xfId="0" applyFont="1" applyFill="1" applyBorder="1" applyAlignment="1">
      <alignment horizontal="left"/>
    </xf>
    <xf numFmtId="164" fontId="28" fillId="0" borderId="1" xfId="0" applyFont="1" applyBorder="1" applyAlignment="1">
      <alignment wrapText="1"/>
    </xf>
    <xf numFmtId="164" fontId="28" fillId="0" borderId="1" xfId="0" applyFont="1" applyBorder="1" applyAlignment="1">
      <alignment horizontal="left" vertical="center"/>
    </xf>
    <xf numFmtId="164" fontId="28" fillId="0" borderId="1" xfId="0" applyFont="1" applyBorder="1" applyAlignment="1">
      <alignment vertical="center" wrapText="1"/>
    </xf>
    <xf numFmtId="164" fontId="33" fillId="2" borderId="0" xfId="21" applyFont="1" applyFill="1" applyBorder="1" applyAlignment="1">
      <alignment horizontal="left" vertical="center"/>
      <protection/>
    </xf>
    <xf numFmtId="164" fontId="12" fillId="2" borderId="0" xfId="21" applyFont="1" applyFill="1" applyBorder="1" applyAlignment="1">
      <alignment horizontal="left" vertical="center"/>
      <protection/>
    </xf>
    <xf numFmtId="164" fontId="3" fillId="2" borderId="0" xfId="21" applyFont="1" applyFill="1" applyBorder="1" applyAlignment="1">
      <alignment horizontal="left" vertical="center"/>
      <protection/>
    </xf>
    <xf numFmtId="164" fontId="7" fillId="0" borderId="1" xfId="21" applyFont="1" applyFill="1" applyBorder="1" applyAlignment="1" applyProtection="1">
      <alignment horizontal="left" vertical="center" wrapText="1"/>
      <protection locked="0"/>
    </xf>
    <xf numFmtId="164" fontId="34" fillId="0" borderId="1" xfId="0" applyFont="1" applyBorder="1" applyAlignment="1">
      <alignment wrapText="1"/>
    </xf>
    <xf numFmtId="165" fontId="2" fillId="0" borderId="1" xfId="21" applyNumberFormat="1" applyFont="1" applyFill="1" applyBorder="1" applyAlignment="1" applyProtection="1">
      <alignment horizontal="center" vertical="center" wrapText="1"/>
      <protection locked="0"/>
    </xf>
    <xf numFmtId="164" fontId="2" fillId="0" borderId="1" xfId="21" applyFont="1" applyFill="1" applyBorder="1" applyAlignment="1" applyProtection="1">
      <alignment horizontal="left" vertical="center" wrapText="1"/>
      <protection locked="0"/>
    </xf>
    <xf numFmtId="164" fontId="2" fillId="0" borderId="1" xfId="21" applyFont="1" applyFill="1" applyBorder="1" applyAlignment="1" applyProtection="1">
      <alignment vertical="center" wrapText="1"/>
      <protection locked="0"/>
    </xf>
    <xf numFmtId="164" fontId="9" fillId="0" borderId="1" xfId="21" applyFont="1" applyFill="1" applyBorder="1" applyAlignment="1" applyProtection="1">
      <alignment horizontal="left" vertical="center" wrapText="1"/>
      <protection locked="0"/>
    </xf>
    <xf numFmtId="165" fontId="29" fillId="0" borderId="1" xfId="21" applyNumberFormat="1" applyFont="1" applyFill="1" applyBorder="1" applyAlignment="1" applyProtection="1">
      <alignment horizontal="center" vertical="center" wrapText="1"/>
      <protection locked="0"/>
    </xf>
    <xf numFmtId="164" fontId="29" fillId="0" borderId="1" xfId="21" applyFont="1" applyFill="1" applyBorder="1" applyAlignment="1" applyProtection="1">
      <alignment horizontal="center" vertical="center" wrapText="1"/>
      <protection locked="0"/>
    </xf>
    <xf numFmtId="164" fontId="29" fillId="0" borderId="1" xfId="21" applyFont="1" applyFill="1" applyBorder="1" applyAlignment="1" applyProtection="1">
      <alignment horizontal="left" vertical="center" wrapText="1"/>
      <protection locked="0"/>
    </xf>
    <xf numFmtId="164" fontId="35" fillId="0" borderId="1" xfId="0" applyFont="1" applyBorder="1" applyAlignment="1">
      <alignment vertical="center" wrapText="1"/>
    </xf>
    <xf numFmtId="164" fontId="11" fillId="2" borderId="1" xfId="21" applyFont="1" applyFill="1" applyBorder="1" applyAlignment="1" applyProtection="1">
      <alignment horizontal="left" vertical="center" wrapText="1"/>
      <protection locked="0"/>
    </xf>
    <xf numFmtId="165" fontId="10" fillId="2" borderId="1" xfId="21" applyNumberFormat="1" applyFont="1" applyFill="1" applyBorder="1" applyAlignment="1" applyProtection="1">
      <alignment horizontal="center" vertical="center" wrapText="1"/>
      <protection locked="0"/>
    </xf>
    <xf numFmtId="164" fontId="10" fillId="2" borderId="1" xfId="21" applyFont="1" applyFill="1" applyBorder="1" applyAlignment="1" applyProtection="1">
      <alignment horizontal="center" vertical="center" wrapText="1"/>
      <protection locked="0"/>
    </xf>
    <xf numFmtId="164" fontId="10" fillId="2" borderId="1" xfId="21" applyFont="1" applyFill="1" applyBorder="1" applyAlignment="1" applyProtection="1">
      <alignment horizontal="left" vertical="center" wrapText="1"/>
      <protection locked="0"/>
    </xf>
    <xf numFmtId="164" fontId="27" fillId="0" borderId="0" xfId="0" applyFont="1" applyFill="1" applyBorder="1" applyAlignment="1">
      <alignment/>
    </xf>
    <xf numFmtId="164" fontId="9" fillId="2" borderId="0" xfId="21" applyFont="1" applyFill="1" applyBorder="1" applyAlignment="1">
      <alignment horizontal="left" vertical="center" wrapText="1"/>
      <protection/>
    </xf>
    <xf numFmtId="164" fontId="29" fillId="2" borderId="0" xfId="21" applyFont="1" applyFill="1" applyBorder="1" applyAlignment="1">
      <alignment horizontal="left" vertical="center"/>
      <protection/>
    </xf>
    <xf numFmtId="164" fontId="9" fillId="2" borderId="0" xfId="21" applyFont="1" applyFill="1" applyBorder="1" applyAlignment="1">
      <alignment horizontal="left" vertical="center"/>
      <protection/>
    </xf>
    <xf numFmtId="164" fontId="8" fillId="6" borderId="0" xfId="21" applyNumberFormat="1" applyFont="1" applyFill="1" applyBorder="1" applyAlignment="1">
      <alignment horizontal="center" vertical="center" wrapText="1"/>
      <protection/>
    </xf>
    <xf numFmtId="164" fontId="7" fillId="13" borderId="0" xfId="21" applyFont="1" applyFill="1" applyBorder="1" applyAlignment="1">
      <alignment horizontal="center" vertical="center"/>
      <protection/>
    </xf>
    <xf numFmtId="164" fontId="2" fillId="13" borderId="0" xfId="21" applyFont="1" applyFill="1" applyBorder="1" applyAlignment="1">
      <alignment horizontal="center" vertical="center"/>
      <protection/>
    </xf>
    <xf numFmtId="165" fontId="23" fillId="13" borderId="1" xfId="21" applyNumberFormat="1" applyFont="1" applyFill="1" applyBorder="1" applyAlignment="1">
      <alignment horizontal="center" vertical="center"/>
      <protection/>
    </xf>
    <xf numFmtId="164" fontId="24" fillId="13" borderId="1" xfId="21" applyNumberFormat="1" applyFont="1" applyFill="1" applyBorder="1" applyAlignment="1">
      <alignment horizontal="center" vertical="center" wrapText="1"/>
      <protection/>
    </xf>
    <xf numFmtId="164" fontId="24" fillId="13" borderId="1" xfId="21" applyFont="1" applyFill="1" applyBorder="1" applyAlignment="1">
      <alignment horizontal="center" vertical="center"/>
      <protection/>
    </xf>
    <xf numFmtId="166" fontId="24" fillId="13" borderId="1" xfId="21" applyNumberFormat="1" applyFont="1" applyFill="1" applyBorder="1" applyAlignment="1">
      <alignment horizontal="center" vertical="center" wrapText="1"/>
      <protection/>
    </xf>
    <xf numFmtId="164" fontId="17" fillId="13" borderId="1" xfId="0" applyFont="1" applyFill="1" applyBorder="1" applyAlignment="1">
      <alignment horizontal="center" vertical="center" wrapText="1"/>
    </xf>
    <xf numFmtId="165" fontId="24" fillId="3" borderId="1" xfId="21" applyNumberFormat="1" applyFont="1" applyFill="1" applyBorder="1" applyAlignment="1">
      <alignment horizontal="center" vertical="center"/>
      <protection/>
    </xf>
    <xf numFmtId="164" fontId="25" fillId="3" borderId="1" xfId="21" applyFont="1" applyFill="1" applyBorder="1" applyAlignment="1" applyProtection="1">
      <alignment horizontal="left" vertical="center" wrapText="1"/>
      <protection locked="0"/>
    </xf>
    <xf numFmtId="165" fontId="26" fillId="3" borderId="1" xfId="21" applyNumberFormat="1" applyFont="1" applyFill="1" applyBorder="1" applyAlignment="1" applyProtection="1">
      <alignment horizontal="center" vertical="center" wrapText="1"/>
      <protection locked="0"/>
    </xf>
    <xf numFmtId="164" fontId="26" fillId="3" borderId="1" xfId="21" applyFont="1" applyFill="1" applyBorder="1" applyAlignment="1" applyProtection="1">
      <alignment horizontal="center" vertical="center" wrapText="1"/>
      <protection locked="0"/>
    </xf>
    <xf numFmtId="164" fontId="26" fillId="3" borderId="1" xfId="21" applyFont="1" applyFill="1" applyBorder="1" applyAlignment="1" applyProtection="1">
      <alignment horizontal="left" vertical="center" wrapText="1"/>
      <protection locked="0"/>
    </xf>
    <xf numFmtId="164" fontId="18" fillId="3" borderId="1" xfId="0" applyFont="1" applyFill="1" applyBorder="1" applyAlignment="1">
      <alignment vertical="center" wrapText="1"/>
    </xf>
    <xf numFmtId="167" fontId="23" fillId="3" borderId="1" xfId="21" applyNumberFormat="1" applyFont="1" applyFill="1" applyBorder="1" applyAlignment="1" applyProtection="1">
      <alignment horizontal="center" vertical="center" wrapText="1"/>
      <protection locked="0"/>
    </xf>
    <xf numFmtId="164" fontId="22" fillId="3" borderId="1" xfId="0" applyFont="1" applyFill="1" applyBorder="1" applyAlignment="1">
      <alignment vertical="center" wrapText="1"/>
    </xf>
    <xf numFmtId="164" fontId="20" fillId="3" borderId="1" xfId="0" applyFont="1" applyFill="1" applyBorder="1" applyAlignment="1">
      <alignment horizontal="center" vertical="center"/>
    </xf>
    <xf numFmtId="164" fontId="25" fillId="3" borderId="1" xfId="21" applyFont="1" applyFill="1" applyBorder="1" applyAlignment="1" applyProtection="1">
      <alignment horizontal="center" vertical="center" wrapText="1"/>
      <protection locked="0"/>
    </xf>
    <xf numFmtId="164" fontId="36" fillId="3" borderId="1" xfId="21" applyFont="1" applyFill="1" applyBorder="1" applyAlignment="1" applyProtection="1">
      <alignment horizontal="left" vertical="center" wrapText="1"/>
      <protection locked="0"/>
    </xf>
    <xf numFmtId="164" fontId="26" fillId="3" borderId="1" xfId="21" applyFont="1" applyFill="1" applyBorder="1" applyAlignment="1" applyProtection="1">
      <alignment vertical="center" wrapText="1"/>
      <protection locked="0"/>
    </xf>
    <xf numFmtId="164" fontId="24" fillId="3" borderId="1" xfId="21" applyNumberFormat="1" applyFont="1" applyFill="1" applyBorder="1" applyAlignment="1">
      <alignment horizontal="center" vertical="center" wrapText="1"/>
      <protection/>
    </xf>
    <xf numFmtId="164" fontId="26" fillId="3" borderId="1" xfId="21" applyNumberFormat="1" applyFont="1" applyFill="1" applyBorder="1" applyAlignment="1">
      <alignment horizontal="center" vertical="center" wrapText="1"/>
      <protection/>
    </xf>
    <xf numFmtId="164" fontId="0" fillId="0" borderId="0" xfId="0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 2" xfId="20"/>
    <cellStyle name="Normalny 3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44"/>
  <sheetViews>
    <sheetView workbookViewId="0" topLeftCell="A40">
      <selection activeCell="I36" sqref="I36"/>
    </sheetView>
  </sheetViews>
  <sheetFormatPr defaultColWidth="8.796875" defaultRowHeight="14.25"/>
  <cols>
    <col min="1" max="1" width="5.796875" style="0" customWidth="1"/>
    <col min="2" max="2" width="13.796875" style="0" customWidth="1"/>
    <col min="3" max="3" width="18.59765625" style="0" customWidth="1"/>
    <col min="4" max="4" width="12" style="0" customWidth="1"/>
    <col min="5" max="5" width="11.09765625" style="0" customWidth="1"/>
    <col min="8" max="8" width="16.296875" style="0" customWidth="1"/>
    <col min="9" max="9" width="22.8984375" style="0" customWidth="1"/>
    <col min="10" max="10" width="8.796875" style="0" customWidth="1"/>
    <col min="11" max="28" width="0" style="0" hidden="1" customWidth="1"/>
  </cols>
  <sheetData>
    <row r="1" spans="1:28" ht="30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2.7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12.7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1:28" ht="12.75">
      <c r="A4" s="3"/>
      <c r="B4" s="3"/>
      <c r="C4" s="4" t="s">
        <v>3</v>
      </c>
      <c r="D4" s="5"/>
      <c r="E4" s="5"/>
      <c r="F4" s="6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28" ht="12.75">
      <c r="A5" s="3"/>
      <c r="B5" s="3"/>
      <c r="C5" s="4" t="s">
        <v>4</v>
      </c>
      <c r="D5" s="5" t="s">
        <v>5</v>
      </c>
      <c r="E5" s="5"/>
      <c r="F5" s="6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</row>
    <row r="6" spans="1:28" ht="12.75">
      <c r="A6" s="3"/>
      <c r="B6" s="3"/>
      <c r="C6" s="4" t="s">
        <v>6</v>
      </c>
      <c r="D6" s="5"/>
      <c r="E6" s="5"/>
      <c r="F6" s="6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12.75">
      <c r="A7" s="3"/>
      <c r="B7" s="3"/>
      <c r="C7" s="4" t="s">
        <v>7</v>
      </c>
      <c r="D7" s="5"/>
      <c r="E7" s="5"/>
      <c r="F7" s="6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</row>
    <row r="8" spans="1:9" ht="12.75" customHeight="1">
      <c r="A8" s="7" t="s">
        <v>8</v>
      </c>
      <c r="B8" s="8" t="s">
        <v>9</v>
      </c>
      <c r="C8" s="8"/>
      <c r="D8" s="8"/>
      <c r="E8" s="8"/>
      <c r="F8" s="8"/>
      <c r="G8" s="8"/>
      <c r="H8" s="9" t="s">
        <v>10</v>
      </c>
      <c r="I8" s="10" t="s">
        <v>11</v>
      </c>
    </row>
    <row r="9" spans="1:9" ht="51.75" customHeight="1">
      <c r="A9" s="7"/>
      <c r="B9" s="9" t="s">
        <v>12</v>
      </c>
      <c r="C9" s="11" t="s">
        <v>13</v>
      </c>
      <c r="D9" s="9" t="s">
        <v>14</v>
      </c>
      <c r="E9" s="9" t="s">
        <v>15</v>
      </c>
      <c r="F9" s="9" t="s">
        <v>16</v>
      </c>
      <c r="G9" s="9" t="s">
        <v>17</v>
      </c>
      <c r="H9" s="9"/>
      <c r="I9" s="10"/>
    </row>
    <row r="10" spans="1:9" ht="30.75" customHeight="1">
      <c r="A10" s="12" t="s">
        <v>18</v>
      </c>
      <c r="B10" s="12"/>
      <c r="C10" s="12"/>
      <c r="D10" s="12"/>
      <c r="E10" s="12"/>
      <c r="F10" s="12"/>
      <c r="G10" s="12"/>
      <c r="H10" s="12"/>
      <c r="I10" s="12"/>
    </row>
    <row r="11" spans="1:9" ht="12.75">
      <c r="A11" s="13">
        <v>54</v>
      </c>
      <c r="B11" s="14" t="s">
        <v>19</v>
      </c>
      <c r="C11" s="15">
        <v>616010510132313</v>
      </c>
      <c r="D11" s="16" t="s">
        <v>20</v>
      </c>
      <c r="E11" s="16" t="s">
        <v>21</v>
      </c>
      <c r="F11" s="16" t="s">
        <v>22</v>
      </c>
      <c r="G11" s="16">
        <v>2013</v>
      </c>
      <c r="H11" s="17" t="s">
        <v>23</v>
      </c>
      <c r="I11" s="17" t="s">
        <v>24</v>
      </c>
    </row>
    <row r="12" spans="1:9" ht="12.75">
      <c r="A12" s="13">
        <v>55</v>
      </c>
      <c r="B12" s="14" t="s">
        <v>25</v>
      </c>
      <c r="C12" s="15">
        <v>616010510176813</v>
      </c>
      <c r="D12" s="16" t="s">
        <v>26</v>
      </c>
      <c r="E12" s="16" t="s">
        <v>27</v>
      </c>
      <c r="F12" s="16" t="s">
        <v>28</v>
      </c>
      <c r="G12" s="16">
        <v>2013</v>
      </c>
      <c r="H12" s="17" t="s">
        <v>29</v>
      </c>
      <c r="I12" s="17" t="s">
        <v>30</v>
      </c>
    </row>
    <row r="13" spans="1:9" ht="12.75">
      <c r="A13" s="13">
        <v>56</v>
      </c>
      <c r="B13" s="14" t="s">
        <v>31</v>
      </c>
      <c r="C13" s="15">
        <v>616010510176713</v>
      </c>
      <c r="D13" s="16" t="s">
        <v>32</v>
      </c>
      <c r="E13" s="16" t="s">
        <v>33</v>
      </c>
      <c r="F13" s="16" t="s">
        <v>34</v>
      </c>
      <c r="G13" s="16">
        <v>2013</v>
      </c>
      <c r="H13" s="17" t="s">
        <v>29</v>
      </c>
      <c r="I13" s="17" t="s">
        <v>30</v>
      </c>
    </row>
    <row r="14" spans="1:9" ht="12.75">
      <c r="A14" s="13">
        <v>57</v>
      </c>
      <c r="B14" s="14" t="s">
        <v>35</v>
      </c>
      <c r="C14" s="15">
        <v>616010580023513</v>
      </c>
      <c r="D14" s="16" t="s">
        <v>36</v>
      </c>
      <c r="E14" s="16" t="s">
        <v>37</v>
      </c>
      <c r="F14" s="16" t="s">
        <v>34</v>
      </c>
      <c r="G14" s="16">
        <v>2013</v>
      </c>
      <c r="H14" s="17" t="s">
        <v>38</v>
      </c>
      <c r="I14" s="17" t="s">
        <v>39</v>
      </c>
    </row>
    <row r="15" spans="1:9" ht="12.75">
      <c r="A15" s="13">
        <v>58</v>
      </c>
      <c r="B15" s="14" t="s">
        <v>40</v>
      </c>
      <c r="C15" s="15">
        <v>616010510009313</v>
      </c>
      <c r="D15" s="16" t="s">
        <v>41</v>
      </c>
      <c r="E15" s="16" t="s">
        <v>42</v>
      </c>
      <c r="F15" s="16" t="s">
        <v>34</v>
      </c>
      <c r="G15" s="16">
        <v>2013</v>
      </c>
      <c r="H15" s="17" t="s">
        <v>43</v>
      </c>
      <c r="I15" s="17" t="s">
        <v>44</v>
      </c>
    </row>
    <row r="16" spans="1:9" ht="12.75">
      <c r="A16" s="13">
        <v>59</v>
      </c>
      <c r="B16" s="14" t="s">
        <v>45</v>
      </c>
      <c r="C16" s="15">
        <v>616010510012713</v>
      </c>
      <c r="D16" s="16" t="s">
        <v>20</v>
      </c>
      <c r="E16" s="16" t="s">
        <v>46</v>
      </c>
      <c r="F16" s="16" t="s">
        <v>34</v>
      </c>
      <c r="G16" s="16">
        <v>2013</v>
      </c>
      <c r="H16" s="17" t="s">
        <v>23</v>
      </c>
      <c r="I16" s="17" t="s">
        <v>47</v>
      </c>
    </row>
    <row r="17" spans="1:9" ht="33" customHeight="1">
      <c r="A17" s="12" t="s">
        <v>48</v>
      </c>
      <c r="B17" s="12"/>
      <c r="C17" s="12"/>
      <c r="D17" s="12"/>
      <c r="E17" s="12"/>
      <c r="F17" s="12"/>
      <c r="G17" s="12"/>
      <c r="H17" s="12"/>
      <c r="I17" s="12"/>
    </row>
    <row r="18" spans="1:9" ht="12.75" customHeight="1">
      <c r="A18" s="7" t="s">
        <v>8</v>
      </c>
      <c r="B18" s="18" t="s">
        <v>9</v>
      </c>
      <c r="C18" s="18"/>
      <c r="D18" s="18"/>
      <c r="E18" s="18"/>
      <c r="F18" s="18"/>
      <c r="G18" s="18"/>
      <c r="H18" s="19" t="s">
        <v>10</v>
      </c>
      <c r="I18" s="20" t="s">
        <v>11</v>
      </c>
    </row>
    <row r="19" spans="1:9" ht="12.75">
      <c r="A19" s="7"/>
      <c r="B19" s="19" t="s">
        <v>12</v>
      </c>
      <c r="C19" s="21" t="s">
        <v>13</v>
      </c>
      <c r="D19" s="19" t="s">
        <v>14</v>
      </c>
      <c r="E19" s="19" t="s">
        <v>15</v>
      </c>
      <c r="F19" s="19" t="s">
        <v>16</v>
      </c>
      <c r="G19" s="19" t="s">
        <v>17</v>
      </c>
      <c r="H19" s="19"/>
      <c r="I19" s="20"/>
    </row>
    <row r="20" spans="1:9" ht="12.75">
      <c r="A20" s="13">
        <v>60</v>
      </c>
      <c r="B20" s="14" t="s">
        <v>49</v>
      </c>
      <c r="C20" s="15">
        <v>616010510269512</v>
      </c>
      <c r="D20" s="16" t="s">
        <v>50</v>
      </c>
      <c r="E20" s="16" t="s">
        <v>51</v>
      </c>
      <c r="F20" s="16" t="s">
        <v>52</v>
      </c>
      <c r="G20" s="16">
        <v>2012</v>
      </c>
      <c r="H20" s="17" t="s">
        <v>53</v>
      </c>
      <c r="I20" s="17" t="s">
        <v>54</v>
      </c>
    </row>
    <row r="21" spans="1:9" ht="12.75">
      <c r="A21" s="13">
        <v>61</v>
      </c>
      <c r="B21" s="14" t="s">
        <v>55</v>
      </c>
      <c r="C21" s="15">
        <v>616010510108412</v>
      </c>
      <c r="D21" s="16" t="s">
        <v>56</v>
      </c>
      <c r="E21" s="16" t="s">
        <v>57</v>
      </c>
      <c r="F21" s="16" t="s">
        <v>52</v>
      </c>
      <c r="G21" s="16">
        <v>2012</v>
      </c>
      <c r="H21" s="17" t="s">
        <v>58</v>
      </c>
      <c r="I21" s="17" t="s">
        <v>59</v>
      </c>
    </row>
    <row r="22" spans="1:9" ht="12.75">
      <c r="A22" s="13">
        <v>62</v>
      </c>
      <c r="B22" s="14" t="s">
        <v>60</v>
      </c>
      <c r="C22" s="15">
        <v>616010510026112</v>
      </c>
      <c r="D22" s="16" t="s">
        <v>61</v>
      </c>
      <c r="E22" s="16" t="s">
        <v>62</v>
      </c>
      <c r="F22" s="16" t="s">
        <v>34</v>
      </c>
      <c r="G22" s="16">
        <v>2012</v>
      </c>
      <c r="H22" s="17" t="s">
        <v>63</v>
      </c>
      <c r="I22" s="17" t="s">
        <v>64</v>
      </c>
    </row>
    <row r="23" spans="1:9" ht="12.75">
      <c r="A23" s="13">
        <v>63</v>
      </c>
      <c r="B23" s="14" t="s">
        <v>65</v>
      </c>
      <c r="C23" s="15">
        <v>616010510024812</v>
      </c>
      <c r="D23" s="16" t="s">
        <v>66</v>
      </c>
      <c r="E23" s="16" t="s">
        <v>67</v>
      </c>
      <c r="F23" s="16" t="s">
        <v>68</v>
      </c>
      <c r="G23" s="16">
        <v>2012</v>
      </c>
      <c r="H23" s="17" t="s">
        <v>43</v>
      </c>
      <c r="I23" s="17" t="s">
        <v>69</v>
      </c>
    </row>
    <row r="24" spans="1:9" ht="12.75">
      <c r="A24" s="13">
        <v>64</v>
      </c>
      <c r="B24" s="14" t="s">
        <v>70</v>
      </c>
      <c r="C24" s="15">
        <v>616010510000812</v>
      </c>
      <c r="D24" s="16" t="s">
        <v>71</v>
      </c>
      <c r="E24" s="16" t="s">
        <v>72</v>
      </c>
      <c r="F24" s="16" t="s">
        <v>68</v>
      </c>
      <c r="G24" s="16">
        <v>2012</v>
      </c>
      <c r="H24" s="17" t="s">
        <v>73</v>
      </c>
      <c r="I24" s="17" t="s">
        <v>74</v>
      </c>
    </row>
    <row r="25" spans="1:9" ht="18" customHeight="1">
      <c r="A25" s="12" t="s">
        <v>75</v>
      </c>
      <c r="B25" s="12"/>
      <c r="C25" s="12"/>
      <c r="D25" s="12"/>
      <c r="E25" s="12"/>
      <c r="F25" s="12"/>
      <c r="G25" s="12"/>
      <c r="H25" s="12"/>
      <c r="I25" s="12"/>
    </row>
    <row r="26" spans="1:9" ht="12.75" customHeight="1">
      <c r="A26" s="7" t="s">
        <v>8</v>
      </c>
      <c r="B26" s="18" t="s">
        <v>9</v>
      </c>
      <c r="C26" s="18"/>
      <c r="D26" s="18"/>
      <c r="E26" s="18"/>
      <c r="F26" s="18"/>
      <c r="G26" s="18"/>
      <c r="H26" s="19" t="s">
        <v>10</v>
      </c>
      <c r="I26" s="20" t="s">
        <v>11</v>
      </c>
    </row>
    <row r="27" spans="1:9" ht="12.75">
      <c r="A27" s="7"/>
      <c r="B27" s="19" t="s">
        <v>12</v>
      </c>
      <c r="C27" s="21" t="s">
        <v>13</v>
      </c>
      <c r="D27" s="19" t="s">
        <v>14</v>
      </c>
      <c r="E27" s="19" t="s">
        <v>15</v>
      </c>
      <c r="F27" s="19" t="s">
        <v>16</v>
      </c>
      <c r="G27" s="19" t="s">
        <v>17</v>
      </c>
      <c r="H27" s="19"/>
      <c r="I27" s="20"/>
    </row>
    <row r="28" spans="1:9" ht="12.75">
      <c r="A28" s="13">
        <v>65</v>
      </c>
      <c r="B28" s="14" t="s">
        <v>76</v>
      </c>
      <c r="C28" s="15">
        <v>616010510231113</v>
      </c>
      <c r="D28" s="16" t="s">
        <v>77</v>
      </c>
      <c r="E28" s="16" t="s">
        <v>78</v>
      </c>
      <c r="F28" s="16" t="s">
        <v>68</v>
      </c>
      <c r="G28" s="16">
        <v>2013</v>
      </c>
      <c r="H28" s="17" t="s">
        <v>79</v>
      </c>
      <c r="I28" s="17" t="s">
        <v>80</v>
      </c>
    </row>
    <row r="29" spans="1:9" ht="12.75">
      <c r="A29" s="13">
        <v>66</v>
      </c>
      <c r="B29" s="14" t="s">
        <v>81</v>
      </c>
      <c r="C29" s="15">
        <v>616010510333613</v>
      </c>
      <c r="D29" s="16" t="s">
        <v>82</v>
      </c>
      <c r="E29" s="16" t="s">
        <v>83</v>
      </c>
      <c r="F29" s="16" t="s">
        <v>68</v>
      </c>
      <c r="G29" s="16">
        <v>2013</v>
      </c>
      <c r="H29" s="17" t="s">
        <v>84</v>
      </c>
      <c r="I29" s="17" t="s">
        <v>85</v>
      </c>
    </row>
    <row r="30" spans="1:9" ht="12.75">
      <c r="A30" s="13">
        <v>67</v>
      </c>
      <c r="B30" s="14" t="s">
        <v>86</v>
      </c>
      <c r="C30" s="15">
        <v>616010510021513</v>
      </c>
      <c r="D30" s="16" t="s">
        <v>20</v>
      </c>
      <c r="E30" s="16" t="s">
        <v>87</v>
      </c>
      <c r="F30" s="16" t="s">
        <v>34</v>
      </c>
      <c r="G30" s="16">
        <v>2013</v>
      </c>
      <c r="H30" s="17" t="s">
        <v>88</v>
      </c>
      <c r="I30" s="17" t="s">
        <v>89</v>
      </c>
    </row>
    <row r="31" spans="1:9" ht="12.75">
      <c r="A31" s="13">
        <v>68</v>
      </c>
      <c r="B31" s="14" t="s">
        <v>90</v>
      </c>
      <c r="C31" s="15">
        <v>616010510116713</v>
      </c>
      <c r="D31" s="16" t="s">
        <v>91</v>
      </c>
      <c r="E31" s="16" t="s">
        <v>92</v>
      </c>
      <c r="F31" s="16" t="s">
        <v>34</v>
      </c>
      <c r="G31" s="16">
        <v>2013</v>
      </c>
      <c r="H31" s="17" t="s">
        <v>93</v>
      </c>
      <c r="I31" s="17" t="s">
        <v>94</v>
      </c>
    </row>
    <row r="32" spans="1:9" ht="12.75">
      <c r="A32" s="13">
        <v>69</v>
      </c>
      <c r="B32" s="14" t="s">
        <v>95</v>
      </c>
      <c r="C32" s="15">
        <v>616010510010313</v>
      </c>
      <c r="D32" s="16" t="s">
        <v>50</v>
      </c>
      <c r="E32" s="16" t="s">
        <v>96</v>
      </c>
      <c r="F32" s="16" t="s">
        <v>34</v>
      </c>
      <c r="G32" s="16">
        <v>2013</v>
      </c>
      <c r="H32" s="17" t="s">
        <v>97</v>
      </c>
      <c r="I32" s="17" t="s">
        <v>98</v>
      </c>
    </row>
    <row r="33" spans="1:9" ht="20.25" customHeight="1">
      <c r="A33" s="12" t="s">
        <v>99</v>
      </c>
      <c r="B33" s="12"/>
      <c r="C33" s="12"/>
      <c r="D33" s="12"/>
      <c r="E33" s="12"/>
      <c r="F33" s="12"/>
      <c r="G33" s="12"/>
      <c r="H33" s="12"/>
      <c r="I33" s="12"/>
    </row>
    <row r="34" spans="1:9" ht="18" customHeight="1">
      <c r="A34" s="7" t="s">
        <v>8</v>
      </c>
      <c r="B34" s="18" t="s">
        <v>9</v>
      </c>
      <c r="C34" s="18"/>
      <c r="D34" s="18"/>
      <c r="E34" s="18"/>
      <c r="F34" s="18"/>
      <c r="G34" s="18"/>
      <c r="H34" s="19" t="s">
        <v>10</v>
      </c>
      <c r="I34" s="20" t="s">
        <v>11</v>
      </c>
    </row>
    <row r="35" spans="1:9" ht="12.75">
      <c r="A35" s="7"/>
      <c r="B35" s="19" t="s">
        <v>12</v>
      </c>
      <c r="C35" s="21" t="s">
        <v>13</v>
      </c>
      <c r="D35" s="19" t="s">
        <v>14</v>
      </c>
      <c r="E35" s="19" t="s">
        <v>15</v>
      </c>
      <c r="F35" s="19" t="s">
        <v>16</v>
      </c>
      <c r="G35" s="19" t="s">
        <v>17</v>
      </c>
      <c r="H35" s="19"/>
      <c r="I35" s="20"/>
    </row>
    <row r="36" spans="1:9" ht="12.75">
      <c r="A36" s="22">
        <v>70</v>
      </c>
      <c r="B36" s="23" t="s">
        <v>100</v>
      </c>
      <c r="C36" s="15">
        <v>616010510308312</v>
      </c>
      <c r="D36" s="16" t="s">
        <v>101</v>
      </c>
      <c r="E36" s="16" t="s">
        <v>102</v>
      </c>
      <c r="F36" s="16" t="s">
        <v>34</v>
      </c>
      <c r="G36" s="16">
        <v>2012</v>
      </c>
      <c r="H36" s="17" t="s">
        <v>103</v>
      </c>
      <c r="I36" s="17" t="s">
        <v>104</v>
      </c>
    </row>
    <row r="37" spans="1:9" ht="12.75">
      <c r="A37" s="22">
        <v>71</v>
      </c>
      <c r="B37" s="23" t="s">
        <v>105</v>
      </c>
      <c r="C37" s="15">
        <v>616010510257112</v>
      </c>
      <c r="D37" s="16" t="s">
        <v>106</v>
      </c>
      <c r="E37" s="24" t="s">
        <v>107</v>
      </c>
      <c r="F37" s="16" t="s">
        <v>68</v>
      </c>
      <c r="G37" s="16">
        <v>2012</v>
      </c>
      <c r="H37" s="17" t="s">
        <v>29</v>
      </c>
      <c r="I37" s="17" t="s">
        <v>30</v>
      </c>
    </row>
    <row r="38" spans="1:9" ht="12.75">
      <c r="A38" s="22">
        <v>72</v>
      </c>
      <c r="B38" s="23" t="s">
        <v>108</v>
      </c>
      <c r="C38" s="15">
        <v>616010510247512</v>
      </c>
      <c r="D38" s="16" t="s">
        <v>109</v>
      </c>
      <c r="E38" s="16" t="s">
        <v>110</v>
      </c>
      <c r="F38" s="16" t="s">
        <v>28</v>
      </c>
      <c r="G38" s="16">
        <v>2012</v>
      </c>
      <c r="H38" s="17" t="s">
        <v>93</v>
      </c>
      <c r="I38" s="17" t="s">
        <v>94</v>
      </c>
    </row>
    <row r="39" spans="1:9" ht="12.75">
      <c r="A39" s="22">
        <v>73</v>
      </c>
      <c r="B39" s="23" t="s">
        <v>111</v>
      </c>
      <c r="C39" s="15">
        <v>616010510247612</v>
      </c>
      <c r="D39" s="16" t="s">
        <v>112</v>
      </c>
      <c r="E39" s="16" t="s">
        <v>113</v>
      </c>
      <c r="F39" s="16" t="s">
        <v>34</v>
      </c>
      <c r="G39" s="16">
        <v>2012</v>
      </c>
      <c r="H39" s="17" t="s">
        <v>93</v>
      </c>
      <c r="I39" s="17" t="s">
        <v>94</v>
      </c>
    </row>
    <row r="40" spans="1:9" ht="12.75">
      <c r="A40" s="22">
        <v>74</v>
      </c>
      <c r="B40" s="23" t="s">
        <v>114</v>
      </c>
      <c r="C40" s="15">
        <v>616010510069012</v>
      </c>
      <c r="D40" s="16" t="s">
        <v>115</v>
      </c>
      <c r="E40" s="16" t="s">
        <v>116</v>
      </c>
      <c r="F40" s="16" t="s">
        <v>34</v>
      </c>
      <c r="G40" s="16">
        <v>2012</v>
      </c>
      <c r="H40" s="17" t="s">
        <v>117</v>
      </c>
      <c r="I40" s="17" t="s">
        <v>24</v>
      </c>
    </row>
    <row r="42" spans="1:12" ht="12.75">
      <c r="A42" t="s">
        <v>118</v>
      </c>
      <c r="C42" t="s">
        <v>119</v>
      </c>
      <c r="G42" t="s">
        <v>120</v>
      </c>
      <c r="L42" t="s">
        <v>120</v>
      </c>
    </row>
    <row r="44" ht="12.75">
      <c r="C44" t="s">
        <v>121</v>
      </c>
    </row>
  </sheetData>
  <sheetProtection selectLockedCells="1" selectUnlockedCells="1"/>
  <mergeCells count="23">
    <mergeCell ref="A1:AB1"/>
    <mergeCell ref="A2:AB2"/>
    <mergeCell ref="A3:AB3"/>
    <mergeCell ref="A8:A9"/>
    <mergeCell ref="B8:G8"/>
    <mergeCell ref="H8:H9"/>
    <mergeCell ref="I8:I9"/>
    <mergeCell ref="A10:I10"/>
    <mergeCell ref="A17:I17"/>
    <mergeCell ref="A18:A19"/>
    <mergeCell ref="B18:G18"/>
    <mergeCell ref="H18:H19"/>
    <mergeCell ref="I18:I19"/>
    <mergeCell ref="A25:I25"/>
    <mergeCell ref="A26:A27"/>
    <mergeCell ref="B26:G26"/>
    <mergeCell ref="H26:H27"/>
    <mergeCell ref="I26:I27"/>
    <mergeCell ref="A33:I33"/>
    <mergeCell ref="A34:A35"/>
    <mergeCell ref="B34:G34"/>
    <mergeCell ref="H34:H35"/>
    <mergeCell ref="I34:I35"/>
  </mergeCells>
  <printOptions/>
  <pageMargins left="0.7" right="0.7" top="0.75" bottom="0.75" header="0.3" footer="0.3"/>
  <pageSetup horizontalDpi="300" verticalDpi="300" orientation="landscape" paperSize="9"/>
  <headerFooter alignWithMargins="0">
    <oddHeader>&amp;CKętrzyn 19 - 20.07.2014r.</oddHead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H98"/>
  <sheetViews>
    <sheetView workbookViewId="0" topLeftCell="D82">
      <selection activeCell="R81" sqref="R81"/>
    </sheetView>
  </sheetViews>
  <sheetFormatPr defaultColWidth="8.796875" defaultRowHeight="14.25"/>
  <cols>
    <col min="1" max="1" width="3.5" style="0" customWidth="1"/>
    <col min="2" max="2" width="8.796875" style="0" customWidth="1"/>
    <col min="3" max="3" width="12.5" style="0" customWidth="1"/>
    <col min="5" max="5" width="8" style="0" customWidth="1"/>
    <col min="6" max="6" width="4.59765625" style="0" customWidth="1"/>
    <col min="7" max="7" width="4" style="0" customWidth="1"/>
    <col min="8" max="8" width="9.3984375" style="0" customWidth="1"/>
    <col min="9" max="9" width="5.5" style="0" customWidth="1"/>
    <col min="10" max="10" width="5.3984375" style="0" customWidth="1"/>
    <col min="11" max="11" width="6" style="0" customWidth="1"/>
    <col min="12" max="12" width="5.59765625" style="0" customWidth="1"/>
    <col min="13" max="13" width="5.09765625" style="0" customWidth="1"/>
    <col min="14" max="14" width="4.796875" style="0" customWidth="1"/>
    <col min="15" max="15" width="6" style="0" customWidth="1"/>
    <col min="16" max="16" width="5.8984375" style="0" customWidth="1"/>
    <col min="17" max="17" width="5.09765625" style="0" customWidth="1"/>
    <col min="18" max="18" width="5.59765625" style="0" customWidth="1"/>
    <col min="19" max="19" width="5.3984375" style="0" customWidth="1"/>
  </cols>
  <sheetData>
    <row r="1" spans="1:34" ht="15.75" customHeight="1">
      <c r="A1" s="157" t="s">
        <v>435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</row>
    <row r="2" spans="1:34" ht="12.75">
      <c r="A2" s="158" t="s">
        <v>436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</row>
    <row r="3" spans="1:34" ht="12.75">
      <c r="A3" s="159" t="s">
        <v>437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</row>
    <row r="4" spans="1:19" ht="12.75">
      <c r="A4" s="27"/>
      <c r="B4" s="109" t="s">
        <v>3</v>
      </c>
      <c r="C4" s="6"/>
      <c r="D4" s="6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</row>
    <row r="5" spans="1:19" ht="12.75">
      <c r="A5" s="27"/>
      <c r="B5" s="109" t="s">
        <v>353</v>
      </c>
      <c r="C5" s="6"/>
      <c r="D5" s="6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</row>
    <row r="6" spans="1:19" ht="12.75">
      <c r="A6" s="27"/>
      <c r="B6" s="109" t="s">
        <v>354</v>
      </c>
      <c r="C6" s="6"/>
      <c r="D6" s="6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</row>
    <row r="7" spans="1:19" ht="12.75">
      <c r="A7" s="27"/>
      <c r="B7" s="109" t="s">
        <v>7</v>
      </c>
      <c r="C7" s="6"/>
      <c r="D7" s="6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</row>
    <row r="8" spans="1:19" ht="12.75">
      <c r="A8" s="27"/>
      <c r="B8" s="109" t="s">
        <v>187</v>
      </c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</row>
    <row r="9" spans="1:34" ht="30.75" customHeight="1">
      <c r="A9" s="160" t="s">
        <v>355</v>
      </c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27"/>
      <c r="U9" s="27"/>
      <c r="V9" s="27"/>
      <c r="W9" s="27"/>
      <c r="X9" s="27"/>
      <c r="Y9" s="27"/>
      <c r="Z9" s="27"/>
      <c r="AA9" s="27"/>
      <c r="AB9" s="27"/>
      <c r="AC9" s="28"/>
      <c r="AD9" s="28"/>
      <c r="AE9" s="28"/>
      <c r="AF9" s="28"/>
      <c r="AG9" s="28"/>
      <c r="AH9" s="28"/>
    </row>
    <row r="10" spans="1:34" ht="48" customHeight="1">
      <c r="A10" s="31" t="s">
        <v>126</v>
      </c>
      <c r="B10" s="31" t="s">
        <v>12</v>
      </c>
      <c r="C10" s="32" t="s">
        <v>127</v>
      </c>
      <c r="D10" s="31" t="s">
        <v>128</v>
      </c>
      <c r="E10" s="31" t="s">
        <v>129</v>
      </c>
      <c r="F10" s="31" t="s">
        <v>16</v>
      </c>
      <c r="G10" s="31" t="s">
        <v>130</v>
      </c>
      <c r="H10" s="33" t="s">
        <v>131</v>
      </c>
      <c r="I10" s="34" t="s">
        <v>132</v>
      </c>
      <c r="J10" s="34" t="s">
        <v>133</v>
      </c>
      <c r="K10" s="34" t="s">
        <v>134</v>
      </c>
      <c r="L10" s="34" t="s">
        <v>135</v>
      </c>
      <c r="M10" s="34" t="s">
        <v>136</v>
      </c>
      <c r="N10" s="34" t="s">
        <v>137</v>
      </c>
      <c r="O10" s="34" t="s">
        <v>138</v>
      </c>
      <c r="P10" s="34" t="s">
        <v>139</v>
      </c>
      <c r="Q10" s="34" t="s">
        <v>140</v>
      </c>
      <c r="R10" s="36" t="s">
        <v>141</v>
      </c>
      <c r="S10" s="34" t="s">
        <v>142</v>
      </c>
      <c r="T10" s="37"/>
      <c r="U10" s="37"/>
      <c r="V10" s="37"/>
      <c r="W10" s="37"/>
      <c r="X10" s="37"/>
      <c r="Y10" s="37"/>
      <c r="Z10" s="37"/>
      <c r="AA10" s="37"/>
      <c r="AB10" s="37"/>
      <c r="AC10" s="38" t="s">
        <v>137</v>
      </c>
      <c r="AD10" s="38" t="s">
        <v>138</v>
      </c>
      <c r="AE10" s="38" t="s">
        <v>139</v>
      </c>
      <c r="AF10" s="38" t="s">
        <v>140</v>
      </c>
      <c r="AG10" s="39" t="s">
        <v>141</v>
      </c>
      <c r="AH10" s="40" t="s">
        <v>142</v>
      </c>
    </row>
    <row r="11" spans="1:34" ht="12.75" customHeight="1">
      <c r="A11" s="31">
        <v>94</v>
      </c>
      <c r="B11" s="43" t="s">
        <v>356</v>
      </c>
      <c r="C11" s="42">
        <v>616010510158713</v>
      </c>
      <c r="D11" s="44" t="s">
        <v>357</v>
      </c>
      <c r="E11" s="44" t="s">
        <v>358</v>
      </c>
      <c r="F11" s="44" t="s">
        <v>68</v>
      </c>
      <c r="G11" s="44">
        <v>2013</v>
      </c>
      <c r="H11" s="40" t="s">
        <v>360</v>
      </c>
      <c r="I11" s="46">
        <v>1</v>
      </c>
      <c r="J11" s="47"/>
      <c r="K11" s="47"/>
      <c r="L11" s="47"/>
      <c r="M11" s="47"/>
      <c r="N11" s="47"/>
      <c r="O11" s="47">
        <f>SUM(J11:N11)</f>
        <v>0</v>
      </c>
      <c r="P11" s="48">
        <f>AVERAGE(O11:O13)</f>
        <v>0</v>
      </c>
      <c r="Q11" s="46"/>
      <c r="R11" s="49">
        <f>SUM(P11:Q14)</f>
        <v>0</v>
      </c>
      <c r="S11" s="46" t="s">
        <v>150</v>
      </c>
      <c r="T11" s="37"/>
      <c r="U11" s="37"/>
      <c r="V11" s="37"/>
      <c r="W11" s="37"/>
      <c r="X11" s="37"/>
      <c r="Y11" s="37"/>
      <c r="Z11" s="37"/>
      <c r="AA11" s="37"/>
      <c r="AB11" s="37"/>
      <c r="AC11" s="47"/>
      <c r="AD11" s="47">
        <f>SUM(Y11:AC11)</f>
        <v>0</v>
      </c>
      <c r="AE11" s="48">
        <f>AVERAGE(AD11:AD13)</f>
        <v>0</v>
      </c>
      <c r="AF11" s="46"/>
      <c r="AG11" s="48">
        <f>SUM(AE11:AF14)</f>
        <v>0</v>
      </c>
      <c r="AH11" s="46"/>
    </row>
    <row r="12" spans="1:34" ht="12.75">
      <c r="A12" s="31"/>
      <c r="B12" s="43"/>
      <c r="C12" s="42"/>
      <c r="D12" s="42"/>
      <c r="E12" s="42"/>
      <c r="F12" s="42"/>
      <c r="G12" s="42"/>
      <c r="H12" s="40"/>
      <c r="I12" s="46">
        <v>2</v>
      </c>
      <c r="J12" s="47"/>
      <c r="K12" s="47"/>
      <c r="L12" s="47"/>
      <c r="M12" s="47"/>
      <c r="N12" s="47"/>
      <c r="O12" s="47">
        <f>SUM(J12:N12)</f>
        <v>0</v>
      </c>
      <c r="P12" s="48"/>
      <c r="Q12" s="48"/>
      <c r="R12" s="49"/>
      <c r="S12" s="46"/>
      <c r="T12" s="37"/>
      <c r="U12" s="37"/>
      <c r="V12" s="37"/>
      <c r="W12" s="37"/>
      <c r="X12" s="37"/>
      <c r="Y12" s="37"/>
      <c r="Z12" s="37"/>
      <c r="AA12" s="37"/>
      <c r="AB12" s="37"/>
      <c r="AC12" s="47"/>
      <c r="AD12" s="47">
        <f>SUM(Y12:AC12)</f>
        <v>0</v>
      </c>
      <c r="AE12" s="48"/>
      <c r="AF12" s="48"/>
      <c r="AG12" s="48"/>
      <c r="AH12" s="48"/>
    </row>
    <row r="13" spans="1:34" ht="12.75">
      <c r="A13" s="31"/>
      <c r="B13" s="43"/>
      <c r="C13" s="42"/>
      <c r="D13" s="42"/>
      <c r="E13" s="42"/>
      <c r="F13" s="42"/>
      <c r="G13" s="42"/>
      <c r="H13" s="40"/>
      <c r="I13" s="46">
        <v>3</v>
      </c>
      <c r="J13" s="47"/>
      <c r="K13" s="47"/>
      <c r="L13" s="47"/>
      <c r="M13" s="47"/>
      <c r="N13" s="47"/>
      <c r="O13" s="47">
        <f>SUM(J13:N13)</f>
        <v>0</v>
      </c>
      <c r="P13" s="48"/>
      <c r="Q13" s="48"/>
      <c r="R13" s="49"/>
      <c r="S13" s="46"/>
      <c r="T13" s="37"/>
      <c r="U13" s="37"/>
      <c r="V13" s="37"/>
      <c r="W13" s="37"/>
      <c r="X13" s="37"/>
      <c r="Y13" s="37"/>
      <c r="Z13" s="37"/>
      <c r="AA13" s="37"/>
      <c r="AB13" s="37"/>
      <c r="AC13" s="47"/>
      <c r="AD13" s="47">
        <f>SUM(Y13:AC13)</f>
        <v>0</v>
      </c>
      <c r="AE13" s="48"/>
      <c r="AF13" s="48"/>
      <c r="AG13" s="48"/>
      <c r="AH13" s="48"/>
    </row>
    <row r="14" spans="1:34" ht="12.75">
      <c r="A14" s="31"/>
      <c r="B14" s="43"/>
      <c r="C14" s="42"/>
      <c r="D14" s="42"/>
      <c r="E14" s="42"/>
      <c r="F14" s="42"/>
      <c r="G14" s="42"/>
      <c r="H14" s="40"/>
      <c r="I14" s="50" t="s">
        <v>148</v>
      </c>
      <c r="J14" s="51">
        <f aca="true" t="shared" si="0" ref="J14:O14">SUM(J11:J13)</f>
        <v>0</v>
      </c>
      <c r="K14" s="51">
        <f t="shared" si="0"/>
        <v>0</v>
      </c>
      <c r="L14" s="51">
        <f t="shared" si="0"/>
        <v>0</v>
      </c>
      <c r="M14" s="51">
        <f t="shared" si="0"/>
        <v>0</v>
      </c>
      <c r="N14" s="51">
        <f t="shared" si="0"/>
        <v>0</v>
      </c>
      <c r="O14" s="55">
        <f t="shared" si="0"/>
        <v>0</v>
      </c>
      <c r="P14" s="48"/>
      <c r="Q14" s="48"/>
      <c r="R14" s="49"/>
      <c r="S14" s="46"/>
      <c r="T14" s="37"/>
      <c r="U14" s="37"/>
      <c r="V14" s="37"/>
      <c r="W14" s="37"/>
      <c r="X14" s="37"/>
      <c r="Y14" s="37"/>
      <c r="Z14" s="37"/>
      <c r="AA14" s="37"/>
      <c r="AB14" s="37"/>
      <c r="AC14" s="52">
        <f>SUM(AC11:AC13)</f>
        <v>0</v>
      </c>
      <c r="AD14" s="53">
        <f>SUM(AD11:AD13)</f>
        <v>0</v>
      </c>
      <c r="AE14" s="48"/>
      <c r="AF14" s="48"/>
      <c r="AG14" s="48"/>
      <c r="AH14" s="48"/>
    </row>
    <row r="15" spans="1:19" ht="12.75" customHeight="1">
      <c r="A15" s="31">
        <v>95</v>
      </c>
      <c r="B15" s="44" t="s">
        <v>361</v>
      </c>
      <c r="C15" s="42">
        <v>616010510214913</v>
      </c>
      <c r="D15" s="44" t="s">
        <v>362</v>
      </c>
      <c r="E15" s="44" t="s">
        <v>363</v>
      </c>
      <c r="F15" s="44" t="s">
        <v>68</v>
      </c>
      <c r="G15" s="44">
        <v>2013</v>
      </c>
      <c r="H15" s="40" t="s">
        <v>365</v>
      </c>
      <c r="I15" s="46">
        <v>1</v>
      </c>
      <c r="J15" s="47">
        <v>8.5</v>
      </c>
      <c r="K15" s="47">
        <v>8</v>
      </c>
      <c r="L15" s="47">
        <v>7.5</v>
      </c>
      <c r="M15" s="47">
        <v>8</v>
      </c>
      <c r="N15" s="47">
        <v>8</v>
      </c>
      <c r="O15" s="47">
        <f>SUM(J15:N15)</f>
        <v>40</v>
      </c>
      <c r="P15" s="48">
        <f>AVERAGE(O15:O17)</f>
        <v>39.833333333333336</v>
      </c>
      <c r="Q15" s="46">
        <v>4</v>
      </c>
      <c r="R15" s="49">
        <f>SUM(P15:Q18)</f>
        <v>43.833333333333336</v>
      </c>
      <c r="S15" s="46" t="s">
        <v>438</v>
      </c>
    </row>
    <row r="16" spans="1:19" ht="12.75">
      <c r="A16" s="31"/>
      <c r="B16" s="44"/>
      <c r="C16" s="44"/>
      <c r="D16" s="44"/>
      <c r="E16" s="44"/>
      <c r="F16" s="44"/>
      <c r="G16" s="44"/>
      <c r="H16" s="40"/>
      <c r="I16" s="46">
        <v>2</v>
      </c>
      <c r="J16" s="47">
        <v>8.5</v>
      </c>
      <c r="K16" s="47">
        <v>8</v>
      </c>
      <c r="L16" s="47">
        <v>7.5</v>
      </c>
      <c r="M16" s="47">
        <v>8</v>
      </c>
      <c r="N16" s="47">
        <v>8</v>
      </c>
      <c r="O16" s="47">
        <f>SUM(J16:N16)</f>
        <v>40</v>
      </c>
      <c r="P16" s="48"/>
      <c r="Q16" s="48"/>
      <c r="R16" s="49"/>
      <c r="S16" s="46"/>
    </row>
    <row r="17" spans="1:19" ht="12.75">
      <c r="A17" s="31"/>
      <c r="B17" s="44"/>
      <c r="C17" s="44"/>
      <c r="D17" s="44"/>
      <c r="E17" s="44"/>
      <c r="F17" s="44"/>
      <c r="G17" s="44"/>
      <c r="H17" s="40"/>
      <c r="I17" s="46">
        <v>3</v>
      </c>
      <c r="J17" s="47">
        <v>8.5</v>
      </c>
      <c r="K17" s="47">
        <v>8</v>
      </c>
      <c r="L17" s="47">
        <v>7.5</v>
      </c>
      <c r="M17" s="47">
        <v>7.5</v>
      </c>
      <c r="N17" s="47">
        <v>8</v>
      </c>
      <c r="O17" s="47">
        <f>SUM(J17:N17)</f>
        <v>39.5</v>
      </c>
      <c r="P17" s="48"/>
      <c r="Q17" s="48"/>
      <c r="R17" s="49"/>
      <c r="S17" s="46"/>
    </row>
    <row r="18" spans="1:19" ht="12.75">
      <c r="A18" s="31"/>
      <c r="B18" s="44"/>
      <c r="C18" s="44"/>
      <c r="D18" s="44"/>
      <c r="E18" s="44"/>
      <c r="F18" s="44"/>
      <c r="G18" s="44"/>
      <c r="H18" s="40"/>
      <c r="I18" s="50" t="s">
        <v>148</v>
      </c>
      <c r="J18" s="51">
        <f aca="true" t="shared" si="1" ref="J18:O18">SUM(J15:J17)</f>
        <v>25.5</v>
      </c>
      <c r="K18" s="51">
        <f t="shared" si="1"/>
        <v>24</v>
      </c>
      <c r="L18" s="51">
        <f t="shared" si="1"/>
        <v>22.5</v>
      </c>
      <c r="M18" s="51">
        <f t="shared" si="1"/>
        <v>23.5</v>
      </c>
      <c r="N18" s="51">
        <f t="shared" si="1"/>
        <v>24</v>
      </c>
      <c r="O18" s="55">
        <f t="shared" si="1"/>
        <v>119.5</v>
      </c>
      <c r="P18" s="48"/>
      <c r="Q18" s="48"/>
      <c r="R18" s="49"/>
      <c r="S18" s="46"/>
    </row>
    <row r="19" spans="1:19" ht="12.75" customHeight="1">
      <c r="A19" s="31">
        <v>96</v>
      </c>
      <c r="B19" s="44" t="s">
        <v>366</v>
      </c>
      <c r="C19" s="42">
        <v>616010600070013</v>
      </c>
      <c r="D19" s="44" t="s">
        <v>367</v>
      </c>
      <c r="E19" s="44" t="s">
        <v>368</v>
      </c>
      <c r="F19" s="44" t="s">
        <v>68</v>
      </c>
      <c r="G19" s="44">
        <v>2013</v>
      </c>
      <c r="H19" s="40" t="s">
        <v>370</v>
      </c>
      <c r="I19" s="46">
        <v>1</v>
      </c>
      <c r="J19" s="47">
        <v>9.5</v>
      </c>
      <c r="K19" s="47">
        <v>9</v>
      </c>
      <c r="L19" s="47">
        <v>7.5</v>
      </c>
      <c r="M19" s="47">
        <v>8.5</v>
      </c>
      <c r="N19" s="47">
        <v>9</v>
      </c>
      <c r="O19" s="47">
        <f>SUM(J19:N19)</f>
        <v>43.5</v>
      </c>
      <c r="P19" s="48">
        <f>AVERAGE(O19:O21)</f>
        <v>42.833333333333336</v>
      </c>
      <c r="Q19" s="46">
        <v>4.5</v>
      </c>
      <c r="R19" s="49">
        <f>SUM(P19:Q22)</f>
        <v>47.333333333333336</v>
      </c>
      <c r="S19" s="46" t="s">
        <v>153</v>
      </c>
    </row>
    <row r="20" spans="1:19" ht="12.75">
      <c r="A20" s="31"/>
      <c r="B20" s="44"/>
      <c r="C20" s="44"/>
      <c r="D20" s="44"/>
      <c r="E20" s="44"/>
      <c r="F20" s="44"/>
      <c r="G20" s="44"/>
      <c r="H20" s="40"/>
      <c r="I20" s="46">
        <v>2</v>
      </c>
      <c r="J20" s="47">
        <v>9.5</v>
      </c>
      <c r="K20" s="47">
        <v>8.5</v>
      </c>
      <c r="L20" s="47">
        <v>8</v>
      </c>
      <c r="M20" s="47">
        <v>8</v>
      </c>
      <c r="N20" s="47">
        <v>8.5</v>
      </c>
      <c r="O20" s="47">
        <f>SUM(J20:N20)</f>
        <v>42.5</v>
      </c>
      <c r="P20" s="48"/>
      <c r="Q20" s="48"/>
      <c r="R20" s="49"/>
      <c r="S20" s="46"/>
    </row>
    <row r="21" spans="1:19" ht="12.75">
      <c r="A21" s="31"/>
      <c r="B21" s="44"/>
      <c r="C21" s="44"/>
      <c r="D21" s="44"/>
      <c r="E21" s="44"/>
      <c r="F21" s="44"/>
      <c r="G21" s="44"/>
      <c r="H21" s="40"/>
      <c r="I21" s="46">
        <v>3</v>
      </c>
      <c r="J21" s="47">
        <v>9.5</v>
      </c>
      <c r="K21" s="47">
        <v>8</v>
      </c>
      <c r="L21" s="47">
        <v>8</v>
      </c>
      <c r="M21" s="47">
        <v>8</v>
      </c>
      <c r="N21" s="47">
        <v>9</v>
      </c>
      <c r="O21" s="47">
        <f>SUM(J21:N21)</f>
        <v>42.5</v>
      </c>
      <c r="P21" s="48"/>
      <c r="Q21" s="48"/>
      <c r="R21" s="49"/>
      <c r="S21" s="46"/>
    </row>
    <row r="22" spans="1:19" ht="12.75">
      <c r="A22" s="31"/>
      <c r="B22" s="44"/>
      <c r="C22" s="44"/>
      <c r="D22" s="44"/>
      <c r="E22" s="44"/>
      <c r="F22" s="44"/>
      <c r="G22" s="44"/>
      <c r="H22" s="40"/>
      <c r="I22" s="50" t="s">
        <v>148</v>
      </c>
      <c r="J22" s="51">
        <f aca="true" t="shared" si="2" ref="J22:O22">SUM(J19:J21)</f>
        <v>28.5</v>
      </c>
      <c r="K22" s="51">
        <f t="shared" si="2"/>
        <v>25.5</v>
      </c>
      <c r="L22" s="51">
        <f t="shared" si="2"/>
        <v>23.5</v>
      </c>
      <c r="M22" s="51">
        <f t="shared" si="2"/>
        <v>24.5</v>
      </c>
      <c r="N22" s="51">
        <f t="shared" si="2"/>
        <v>26.5</v>
      </c>
      <c r="O22" s="55">
        <f t="shared" si="2"/>
        <v>128.5</v>
      </c>
      <c r="P22" s="48"/>
      <c r="Q22" s="48"/>
      <c r="R22" s="49"/>
      <c r="S22" s="46"/>
    </row>
    <row r="23" spans="1:19" ht="12.75" customHeight="1">
      <c r="A23" s="31">
        <v>97</v>
      </c>
      <c r="B23" s="44" t="s">
        <v>371</v>
      </c>
      <c r="C23" s="42">
        <v>616010530034113</v>
      </c>
      <c r="D23" s="44" t="s">
        <v>372</v>
      </c>
      <c r="E23" s="44" t="s">
        <v>373</v>
      </c>
      <c r="F23" s="44" t="s">
        <v>68</v>
      </c>
      <c r="G23" s="44">
        <v>2013</v>
      </c>
      <c r="H23" s="40" t="s">
        <v>375</v>
      </c>
      <c r="I23" s="46">
        <v>1</v>
      </c>
      <c r="J23" s="47">
        <v>9</v>
      </c>
      <c r="K23" s="47">
        <v>9</v>
      </c>
      <c r="L23" s="47">
        <v>7.5</v>
      </c>
      <c r="M23" s="47">
        <v>8</v>
      </c>
      <c r="N23" s="47">
        <v>9</v>
      </c>
      <c r="O23" s="47">
        <f>SUM(J23:N23)</f>
        <v>42.5</v>
      </c>
      <c r="P23" s="48">
        <f>AVERAGE(O23:O25)</f>
        <v>42.666666666666664</v>
      </c>
      <c r="Q23" s="46">
        <v>4.5</v>
      </c>
      <c r="R23" s="49">
        <f>SUM(P23:Q26)</f>
        <v>47.166666666666664</v>
      </c>
      <c r="S23" s="46" t="s">
        <v>152</v>
      </c>
    </row>
    <row r="24" spans="1:19" ht="12.75">
      <c r="A24" s="31"/>
      <c r="B24" s="44"/>
      <c r="C24" s="44"/>
      <c r="D24" s="44"/>
      <c r="E24" s="44"/>
      <c r="F24" s="44"/>
      <c r="G24" s="44"/>
      <c r="H24" s="40"/>
      <c r="I24" s="46">
        <v>2</v>
      </c>
      <c r="J24" s="47">
        <v>9.5</v>
      </c>
      <c r="K24" s="47">
        <v>9</v>
      </c>
      <c r="L24" s="47">
        <v>7.5</v>
      </c>
      <c r="M24" s="47">
        <v>8</v>
      </c>
      <c r="N24" s="47">
        <v>9</v>
      </c>
      <c r="O24" s="47">
        <f>SUM(J24:N24)</f>
        <v>43</v>
      </c>
      <c r="P24" s="48"/>
      <c r="Q24" s="48"/>
      <c r="R24" s="49"/>
      <c r="S24" s="46"/>
    </row>
    <row r="25" spans="1:19" ht="12.75">
      <c r="A25" s="31"/>
      <c r="B25" s="44"/>
      <c r="C25" s="44"/>
      <c r="D25" s="44"/>
      <c r="E25" s="44"/>
      <c r="F25" s="44"/>
      <c r="G25" s="44"/>
      <c r="H25" s="40"/>
      <c r="I25" s="46">
        <v>3</v>
      </c>
      <c r="J25" s="47">
        <v>9</v>
      </c>
      <c r="K25" s="47">
        <v>9</v>
      </c>
      <c r="L25" s="47">
        <v>7.5</v>
      </c>
      <c r="M25" s="47">
        <v>8</v>
      </c>
      <c r="N25" s="47">
        <v>9</v>
      </c>
      <c r="O25" s="47">
        <f>SUM(J25:N25)</f>
        <v>42.5</v>
      </c>
      <c r="P25" s="48"/>
      <c r="Q25" s="48"/>
      <c r="R25" s="49"/>
      <c r="S25" s="46"/>
    </row>
    <row r="26" spans="1:19" ht="12.75">
      <c r="A26" s="31"/>
      <c r="B26" s="44"/>
      <c r="C26" s="44"/>
      <c r="D26" s="44"/>
      <c r="E26" s="44"/>
      <c r="F26" s="44"/>
      <c r="G26" s="44"/>
      <c r="H26" s="40"/>
      <c r="I26" s="50" t="s">
        <v>148</v>
      </c>
      <c r="J26" s="51">
        <f aca="true" t="shared" si="3" ref="J26:O26">SUM(J23:J25)</f>
        <v>27.5</v>
      </c>
      <c r="K26" s="51">
        <f t="shared" si="3"/>
        <v>27</v>
      </c>
      <c r="L26" s="51">
        <f t="shared" si="3"/>
        <v>22.5</v>
      </c>
      <c r="M26" s="51">
        <f t="shared" si="3"/>
        <v>24</v>
      </c>
      <c r="N26" s="51">
        <f t="shared" si="3"/>
        <v>27</v>
      </c>
      <c r="O26" s="55">
        <f t="shared" si="3"/>
        <v>128</v>
      </c>
      <c r="P26" s="48"/>
      <c r="Q26" s="48"/>
      <c r="R26" s="49"/>
      <c r="S26" s="46"/>
    </row>
    <row r="27" spans="1:19" ht="12.75" customHeight="1">
      <c r="A27" s="31">
        <v>98</v>
      </c>
      <c r="B27" s="44" t="s">
        <v>376</v>
      </c>
      <c r="C27" s="42">
        <v>616010530050013</v>
      </c>
      <c r="D27" s="44" t="s">
        <v>377</v>
      </c>
      <c r="E27" s="44" t="s">
        <v>378</v>
      </c>
      <c r="F27" s="44" t="s">
        <v>68</v>
      </c>
      <c r="G27" s="44">
        <v>2013</v>
      </c>
      <c r="H27" s="40" t="s">
        <v>380</v>
      </c>
      <c r="I27" s="46">
        <v>1</v>
      </c>
      <c r="J27" s="47">
        <v>9</v>
      </c>
      <c r="K27" s="47">
        <v>8.5</v>
      </c>
      <c r="L27" s="47">
        <v>7.5</v>
      </c>
      <c r="M27" s="47">
        <v>8</v>
      </c>
      <c r="N27" s="47">
        <v>9</v>
      </c>
      <c r="O27" s="47">
        <f>SUM(J27:N27)</f>
        <v>42</v>
      </c>
      <c r="P27" s="48">
        <f>AVERAGE(O27:O29)</f>
        <v>42</v>
      </c>
      <c r="Q27" s="46">
        <v>4.5</v>
      </c>
      <c r="R27" s="49">
        <f>SUM(P27:Q30)</f>
        <v>46.5</v>
      </c>
      <c r="S27" s="46" t="s">
        <v>147</v>
      </c>
    </row>
    <row r="28" spans="1:19" ht="12.75">
      <c r="A28" s="31"/>
      <c r="B28" s="44"/>
      <c r="C28" s="44"/>
      <c r="D28" s="44"/>
      <c r="E28" s="44"/>
      <c r="F28" s="44"/>
      <c r="G28" s="44"/>
      <c r="H28" s="40"/>
      <c r="I28" s="46">
        <v>2</v>
      </c>
      <c r="J28" s="47">
        <v>9</v>
      </c>
      <c r="K28" s="47">
        <v>8.5</v>
      </c>
      <c r="L28" s="47">
        <v>7.5</v>
      </c>
      <c r="M28" s="47">
        <v>8</v>
      </c>
      <c r="N28" s="47">
        <v>9</v>
      </c>
      <c r="O28" s="47">
        <f>SUM(J28:N28)</f>
        <v>42</v>
      </c>
      <c r="P28" s="48"/>
      <c r="Q28" s="48"/>
      <c r="R28" s="49"/>
      <c r="S28" s="46"/>
    </row>
    <row r="29" spans="1:19" ht="12.75">
      <c r="A29" s="31"/>
      <c r="B29" s="44"/>
      <c r="C29" s="44"/>
      <c r="D29" s="44"/>
      <c r="E29" s="44"/>
      <c r="F29" s="44"/>
      <c r="G29" s="44"/>
      <c r="H29" s="40"/>
      <c r="I29" s="46">
        <v>3</v>
      </c>
      <c r="J29" s="47">
        <v>8.5</v>
      </c>
      <c r="K29" s="47">
        <v>8.5</v>
      </c>
      <c r="L29" s="47">
        <v>7.5</v>
      </c>
      <c r="M29" s="47">
        <v>8.5</v>
      </c>
      <c r="N29" s="47">
        <v>9</v>
      </c>
      <c r="O29" s="47">
        <f>SUM(J29:N29)</f>
        <v>42</v>
      </c>
      <c r="P29" s="48"/>
      <c r="Q29" s="48"/>
      <c r="R29" s="49"/>
      <c r="S29" s="46"/>
    </row>
    <row r="30" spans="1:19" ht="12.75">
      <c r="A30" s="31"/>
      <c r="B30" s="44"/>
      <c r="C30" s="44"/>
      <c r="D30" s="44"/>
      <c r="E30" s="44"/>
      <c r="F30" s="44"/>
      <c r="G30" s="44"/>
      <c r="H30" s="40"/>
      <c r="I30" s="50" t="s">
        <v>148</v>
      </c>
      <c r="J30" s="51">
        <f aca="true" t="shared" si="4" ref="J30:O30">SUM(J27:J29)</f>
        <v>26.5</v>
      </c>
      <c r="K30" s="51">
        <f t="shared" si="4"/>
        <v>25.5</v>
      </c>
      <c r="L30" s="51">
        <f t="shared" si="4"/>
        <v>22.5</v>
      </c>
      <c r="M30" s="51">
        <f t="shared" si="4"/>
        <v>24.5</v>
      </c>
      <c r="N30" s="51">
        <f t="shared" si="4"/>
        <v>27</v>
      </c>
      <c r="O30" s="55">
        <f t="shared" si="4"/>
        <v>126</v>
      </c>
      <c r="P30" s="48"/>
      <c r="Q30" s="48"/>
      <c r="R30" s="49"/>
      <c r="S30" s="46"/>
    </row>
    <row r="31" spans="1:19" ht="12.75" customHeight="1">
      <c r="A31" s="31">
        <v>99</v>
      </c>
      <c r="B31" s="44" t="s">
        <v>381</v>
      </c>
      <c r="C31" s="42">
        <v>616010600019713</v>
      </c>
      <c r="D31" s="44" t="s">
        <v>382</v>
      </c>
      <c r="E31" s="44" t="s">
        <v>383</v>
      </c>
      <c r="F31" s="44" t="s">
        <v>68</v>
      </c>
      <c r="G31" s="44">
        <v>2013</v>
      </c>
      <c r="H31" s="40" t="s">
        <v>439</v>
      </c>
      <c r="I31" s="46">
        <v>1</v>
      </c>
      <c r="J31" s="47">
        <v>9</v>
      </c>
      <c r="K31" s="47">
        <v>8.5</v>
      </c>
      <c r="L31" s="47">
        <v>7.5</v>
      </c>
      <c r="M31" s="47">
        <v>8</v>
      </c>
      <c r="N31" s="47">
        <v>8.5</v>
      </c>
      <c r="O31" s="47">
        <f>SUM(J31:N31)</f>
        <v>41.5</v>
      </c>
      <c r="P31" s="48">
        <f>AVERAGE(O31:O33)</f>
        <v>41.333333333333336</v>
      </c>
      <c r="Q31" s="46">
        <v>4.5</v>
      </c>
      <c r="R31" s="49">
        <f>SUM(P31:Q34)</f>
        <v>45.833333333333336</v>
      </c>
      <c r="S31" s="46" t="s">
        <v>316</v>
      </c>
    </row>
    <row r="32" spans="1:19" ht="12.75">
      <c r="A32" s="31"/>
      <c r="B32" s="44"/>
      <c r="C32" s="44"/>
      <c r="D32" s="44"/>
      <c r="E32" s="44"/>
      <c r="F32" s="44"/>
      <c r="G32" s="44"/>
      <c r="H32" s="40"/>
      <c r="I32" s="46">
        <v>2</v>
      </c>
      <c r="J32" s="47">
        <v>9</v>
      </c>
      <c r="K32" s="47">
        <v>8.5</v>
      </c>
      <c r="L32" s="47">
        <v>7.5</v>
      </c>
      <c r="M32" s="47">
        <v>8</v>
      </c>
      <c r="N32" s="47">
        <v>8.5</v>
      </c>
      <c r="O32" s="47">
        <f>SUM(J32:N32)</f>
        <v>41.5</v>
      </c>
      <c r="P32" s="48"/>
      <c r="Q32" s="48"/>
      <c r="R32" s="49"/>
      <c r="S32" s="46"/>
    </row>
    <row r="33" spans="1:19" ht="12.75">
      <c r="A33" s="31"/>
      <c r="B33" s="44"/>
      <c r="C33" s="44"/>
      <c r="D33" s="44"/>
      <c r="E33" s="44"/>
      <c r="F33" s="44"/>
      <c r="G33" s="44"/>
      <c r="H33" s="40"/>
      <c r="I33" s="46">
        <v>3</v>
      </c>
      <c r="J33" s="47">
        <v>8.5</v>
      </c>
      <c r="K33" s="47">
        <v>8.5</v>
      </c>
      <c r="L33" s="47">
        <v>7.5</v>
      </c>
      <c r="M33" s="47">
        <v>8</v>
      </c>
      <c r="N33" s="47">
        <v>8.5</v>
      </c>
      <c r="O33" s="47">
        <f>SUM(J33:N33)</f>
        <v>41</v>
      </c>
      <c r="P33" s="48"/>
      <c r="Q33" s="48"/>
      <c r="R33" s="49"/>
      <c r="S33" s="46"/>
    </row>
    <row r="34" spans="1:19" ht="18.75" customHeight="1">
      <c r="A34" s="31"/>
      <c r="B34" s="44"/>
      <c r="C34" s="44"/>
      <c r="D34" s="44"/>
      <c r="E34" s="44"/>
      <c r="F34" s="44"/>
      <c r="G34" s="44"/>
      <c r="H34" s="40"/>
      <c r="I34" s="50" t="s">
        <v>148</v>
      </c>
      <c r="J34" s="51">
        <f aca="true" t="shared" si="5" ref="J34:O34">SUM(J31:J33)</f>
        <v>26.5</v>
      </c>
      <c r="K34" s="51">
        <f t="shared" si="5"/>
        <v>25.5</v>
      </c>
      <c r="L34" s="51">
        <f t="shared" si="5"/>
        <v>22.5</v>
      </c>
      <c r="M34" s="51">
        <f t="shared" si="5"/>
        <v>24</v>
      </c>
      <c r="N34" s="51">
        <f t="shared" si="5"/>
        <v>25.5</v>
      </c>
      <c r="O34" s="55">
        <f t="shared" si="5"/>
        <v>124</v>
      </c>
      <c r="P34" s="48"/>
      <c r="Q34" s="48"/>
      <c r="R34" s="49"/>
      <c r="S34" s="46"/>
    </row>
    <row r="35" spans="1:19" ht="12.75" customHeight="1">
      <c r="A35" s="31">
        <v>100</v>
      </c>
      <c r="B35" s="44" t="s">
        <v>386</v>
      </c>
      <c r="C35" s="42">
        <v>616010530034713</v>
      </c>
      <c r="D35" s="44" t="s">
        <v>377</v>
      </c>
      <c r="E35" s="44" t="s">
        <v>387</v>
      </c>
      <c r="F35" s="44" t="s">
        <v>68</v>
      </c>
      <c r="G35" s="44">
        <v>2013</v>
      </c>
      <c r="H35" s="40" t="s">
        <v>375</v>
      </c>
      <c r="I35" s="46">
        <v>1</v>
      </c>
      <c r="J35" s="47">
        <v>9</v>
      </c>
      <c r="K35" s="47">
        <v>8.5</v>
      </c>
      <c r="L35" s="47">
        <v>7.5</v>
      </c>
      <c r="M35" s="47">
        <v>8.5</v>
      </c>
      <c r="N35" s="47">
        <v>9.5</v>
      </c>
      <c r="O35" s="47">
        <f>SUM(J35:N35)</f>
        <v>43</v>
      </c>
      <c r="P35" s="48">
        <f>AVERAGE(O35:O37)</f>
        <v>42.333333333333336</v>
      </c>
      <c r="Q35" s="46">
        <v>4.5</v>
      </c>
      <c r="R35" s="49">
        <f>SUM(P35:Q38)</f>
        <v>46.833333333333336</v>
      </c>
      <c r="S35" s="46" t="s">
        <v>151</v>
      </c>
    </row>
    <row r="36" spans="1:19" ht="12.75">
      <c r="A36" s="31"/>
      <c r="B36" s="44"/>
      <c r="C36" s="44"/>
      <c r="D36" s="44"/>
      <c r="E36" s="44"/>
      <c r="F36" s="44"/>
      <c r="G36" s="44"/>
      <c r="H36" s="40"/>
      <c r="I36" s="46">
        <v>2</v>
      </c>
      <c r="J36" s="47">
        <v>9</v>
      </c>
      <c r="K36" s="47">
        <v>8.5</v>
      </c>
      <c r="L36" s="47">
        <v>7.5</v>
      </c>
      <c r="M36" s="47">
        <v>8</v>
      </c>
      <c r="N36" s="47">
        <v>9.5</v>
      </c>
      <c r="O36" s="47">
        <f>SUM(J36:N36)</f>
        <v>42.5</v>
      </c>
      <c r="P36" s="48"/>
      <c r="Q36" s="48"/>
      <c r="R36" s="49"/>
      <c r="S36" s="46"/>
    </row>
    <row r="37" spans="1:19" ht="12.75">
      <c r="A37" s="31"/>
      <c r="B37" s="44"/>
      <c r="C37" s="44"/>
      <c r="D37" s="44"/>
      <c r="E37" s="44"/>
      <c r="F37" s="44"/>
      <c r="G37" s="44"/>
      <c r="H37" s="40"/>
      <c r="I37" s="46">
        <v>3</v>
      </c>
      <c r="J37" s="47">
        <v>9</v>
      </c>
      <c r="K37" s="47">
        <v>8</v>
      </c>
      <c r="L37" s="47">
        <v>7.5</v>
      </c>
      <c r="M37" s="47">
        <v>8</v>
      </c>
      <c r="N37" s="47">
        <v>9</v>
      </c>
      <c r="O37" s="47">
        <f>SUM(J37:N37)</f>
        <v>41.5</v>
      </c>
      <c r="P37" s="48"/>
      <c r="Q37" s="48"/>
      <c r="R37" s="49"/>
      <c r="S37" s="46"/>
    </row>
    <row r="38" spans="1:19" ht="12.75">
      <c r="A38" s="31"/>
      <c r="B38" s="44"/>
      <c r="C38" s="44"/>
      <c r="D38" s="44"/>
      <c r="E38" s="44"/>
      <c r="F38" s="44"/>
      <c r="G38" s="44"/>
      <c r="H38" s="40"/>
      <c r="I38" s="50" t="s">
        <v>148</v>
      </c>
      <c r="J38" s="51">
        <f aca="true" t="shared" si="6" ref="J38:O38">SUM(J35:J37)</f>
        <v>27</v>
      </c>
      <c r="K38" s="51">
        <f t="shared" si="6"/>
        <v>25</v>
      </c>
      <c r="L38" s="51">
        <f t="shared" si="6"/>
        <v>22.5</v>
      </c>
      <c r="M38" s="51">
        <f t="shared" si="6"/>
        <v>24.5</v>
      </c>
      <c r="N38" s="51">
        <f t="shared" si="6"/>
        <v>28</v>
      </c>
      <c r="O38" s="55">
        <f t="shared" si="6"/>
        <v>127</v>
      </c>
      <c r="P38" s="48"/>
      <c r="Q38" s="48"/>
      <c r="R38" s="49"/>
      <c r="S38" s="46"/>
    </row>
    <row r="39" spans="1:19" ht="12.75" customHeight="1">
      <c r="A39" s="31">
        <v>101</v>
      </c>
      <c r="B39" s="44" t="s">
        <v>389</v>
      </c>
      <c r="C39" s="42">
        <v>616010510008813</v>
      </c>
      <c r="D39" s="44" t="s">
        <v>357</v>
      </c>
      <c r="E39" s="44" t="s">
        <v>391</v>
      </c>
      <c r="F39" s="44" t="s">
        <v>68</v>
      </c>
      <c r="G39" s="44">
        <v>2013</v>
      </c>
      <c r="H39" s="40" t="s">
        <v>392</v>
      </c>
      <c r="I39" s="46">
        <v>1</v>
      </c>
      <c r="J39" s="47">
        <v>9.5</v>
      </c>
      <c r="K39" s="47">
        <v>9</v>
      </c>
      <c r="L39" s="47">
        <v>7.5</v>
      </c>
      <c r="M39" s="47">
        <v>8</v>
      </c>
      <c r="N39" s="47">
        <v>8.5</v>
      </c>
      <c r="O39" s="47">
        <f>SUM(J39:N39)</f>
        <v>42.5</v>
      </c>
      <c r="P39" s="48">
        <f>AVERAGE(O39:O41)</f>
        <v>41.833333333333336</v>
      </c>
      <c r="Q39" s="46">
        <v>4.5</v>
      </c>
      <c r="R39" s="49">
        <f>SUM(P39:Q42)</f>
        <v>46.333333333333336</v>
      </c>
      <c r="S39" s="46" t="s">
        <v>149</v>
      </c>
    </row>
    <row r="40" spans="1:19" ht="12.75">
      <c r="A40" s="31"/>
      <c r="B40" s="44"/>
      <c r="C40" s="44"/>
      <c r="D40" s="44"/>
      <c r="E40" s="44"/>
      <c r="F40" s="44"/>
      <c r="G40" s="44"/>
      <c r="H40" s="40"/>
      <c r="I40" s="46">
        <v>2</v>
      </c>
      <c r="J40" s="47">
        <v>9.5</v>
      </c>
      <c r="K40" s="47">
        <v>8.5</v>
      </c>
      <c r="L40" s="47">
        <v>7.5</v>
      </c>
      <c r="M40" s="47">
        <v>8</v>
      </c>
      <c r="N40" s="47">
        <v>8</v>
      </c>
      <c r="O40" s="47">
        <f>SUM(J40:N40)</f>
        <v>41.5</v>
      </c>
      <c r="P40" s="48"/>
      <c r="Q40" s="48"/>
      <c r="R40" s="49"/>
      <c r="S40" s="46"/>
    </row>
    <row r="41" spans="1:19" ht="12.75">
      <c r="A41" s="31"/>
      <c r="B41" s="44"/>
      <c r="C41" s="44"/>
      <c r="D41" s="44"/>
      <c r="E41" s="44"/>
      <c r="F41" s="44"/>
      <c r="G41" s="44"/>
      <c r="H41" s="40"/>
      <c r="I41" s="46">
        <v>3</v>
      </c>
      <c r="J41" s="47">
        <v>9.5</v>
      </c>
      <c r="K41" s="47">
        <v>9</v>
      </c>
      <c r="L41" s="47">
        <v>7.5</v>
      </c>
      <c r="M41" s="47">
        <v>7.5</v>
      </c>
      <c r="N41" s="47">
        <v>8</v>
      </c>
      <c r="O41" s="47">
        <f>SUM(J41:N41)</f>
        <v>41.5</v>
      </c>
      <c r="P41" s="48"/>
      <c r="Q41" s="48"/>
      <c r="R41" s="49"/>
      <c r="S41" s="46"/>
    </row>
    <row r="42" spans="1:19" ht="21" customHeight="1">
      <c r="A42" s="31"/>
      <c r="B42" s="44"/>
      <c r="C42" s="44"/>
      <c r="D42" s="44"/>
      <c r="E42" s="44"/>
      <c r="F42" s="44"/>
      <c r="G42" s="44"/>
      <c r="H42" s="40"/>
      <c r="I42" s="50" t="s">
        <v>148</v>
      </c>
      <c r="J42" s="51">
        <f aca="true" t="shared" si="7" ref="J42:O42">SUM(J39:J41)</f>
        <v>28.5</v>
      </c>
      <c r="K42" s="51">
        <f t="shared" si="7"/>
        <v>26.5</v>
      </c>
      <c r="L42" s="51">
        <f t="shared" si="7"/>
        <v>22.5</v>
      </c>
      <c r="M42" s="51">
        <f t="shared" si="7"/>
        <v>23.5</v>
      </c>
      <c r="N42" s="51">
        <f t="shared" si="7"/>
        <v>24.5</v>
      </c>
      <c r="O42" s="55">
        <f t="shared" si="7"/>
        <v>125.5</v>
      </c>
      <c r="P42" s="48"/>
      <c r="Q42" s="48"/>
      <c r="R42" s="49"/>
      <c r="S42" s="46"/>
    </row>
    <row r="43" spans="1:19" ht="22.5" customHeight="1">
      <c r="A43" s="30" t="s">
        <v>393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</row>
    <row r="44" spans="1:19" ht="43.5" customHeight="1">
      <c r="A44" s="31" t="s">
        <v>126</v>
      </c>
      <c r="B44" s="31" t="s">
        <v>12</v>
      </c>
      <c r="C44" s="32" t="s">
        <v>127</v>
      </c>
      <c r="D44" s="31" t="s">
        <v>128</v>
      </c>
      <c r="E44" s="31" t="s">
        <v>129</v>
      </c>
      <c r="F44" s="31" t="s">
        <v>16</v>
      </c>
      <c r="G44" s="31" t="s">
        <v>130</v>
      </c>
      <c r="H44" s="33" t="s">
        <v>131</v>
      </c>
      <c r="I44" s="34" t="s">
        <v>132</v>
      </c>
      <c r="J44" s="34" t="s">
        <v>133</v>
      </c>
      <c r="K44" s="35" t="s">
        <v>134</v>
      </c>
      <c r="L44" s="34" t="s">
        <v>135</v>
      </c>
      <c r="M44" s="34" t="s">
        <v>136</v>
      </c>
      <c r="N44" s="34" t="s">
        <v>137</v>
      </c>
      <c r="O44" s="34" t="s">
        <v>138</v>
      </c>
      <c r="P44" s="34" t="s">
        <v>139</v>
      </c>
      <c r="Q44" s="34" t="s">
        <v>140</v>
      </c>
      <c r="R44" s="36" t="s">
        <v>141</v>
      </c>
      <c r="S44" s="34" t="s">
        <v>142</v>
      </c>
    </row>
    <row r="45" spans="1:19" ht="12.75" customHeight="1">
      <c r="A45" s="31">
        <v>102</v>
      </c>
      <c r="B45" s="44" t="s">
        <v>394</v>
      </c>
      <c r="C45" s="42">
        <v>616010600250912</v>
      </c>
      <c r="D45" s="44" t="s">
        <v>395</v>
      </c>
      <c r="E45" s="44" t="s">
        <v>368</v>
      </c>
      <c r="F45" s="44" t="s">
        <v>68</v>
      </c>
      <c r="G45" s="44">
        <v>2012</v>
      </c>
      <c r="H45" s="40" t="s">
        <v>396</v>
      </c>
      <c r="I45" s="46">
        <v>1</v>
      </c>
      <c r="J45" s="47">
        <v>9.5</v>
      </c>
      <c r="K45" s="47">
        <v>9</v>
      </c>
      <c r="L45" s="47">
        <v>8</v>
      </c>
      <c r="M45" s="47">
        <v>8.5</v>
      </c>
      <c r="N45" s="47">
        <v>8.5</v>
      </c>
      <c r="O45" s="47">
        <f>SUM(J45:N45)</f>
        <v>43.5</v>
      </c>
      <c r="P45" s="48">
        <f>AVERAGE(O45:O47)</f>
        <v>43.166666666666664</v>
      </c>
      <c r="Q45" s="46">
        <v>4</v>
      </c>
      <c r="R45" s="49">
        <f>SUM(P45:Q48)</f>
        <v>47.166666666666664</v>
      </c>
      <c r="S45" s="46" t="s">
        <v>153</v>
      </c>
    </row>
    <row r="46" spans="1:19" ht="12.75">
      <c r="A46" s="31"/>
      <c r="B46" s="44"/>
      <c r="C46" s="44"/>
      <c r="D46" s="44"/>
      <c r="E46" s="44"/>
      <c r="F46" s="44"/>
      <c r="G46" s="44"/>
      <c r="H46" s="40"/>
      <c r="I46" s="46">
        <v>2</v>
      </c>
      <c r="J46" s="47">
        <v>9.5</v>
      </c>
      <c r="K46" s="47">
        <v>9</v>
      </c>
      <c r="L46" s="47">
        <v>7.5</v>
      </c>
      <c r="M46" s="47">
        <v>8.5</v>
      </c>
      <c r="N46" s="47">
        <v>8.5</v>
      </c>
      <c r="O46" s="47">
        <f>SUM(J46:N46)</f>
        <v>43</v>
      </c>
      <c r="P46" s="48"/>
      <c r="Q46" s="48"/>
      <c r="R46" s="49"/>
      <c r="S46" s="46"/>
    </row>
    <row r="47" spans="1:19" ht="12.75">
      <c r="A47" s="31"/>
      <c r="B47" s="44"/>
      <c r="C47" s="44"/>
      <c r="D47" s="44"/>
      <c r="E47" s="44"/>
      <c r="F47" s="44"/>
      <c r="G47" s="44"/>
      <c r="H47" s="40"/>
      <c r="I47" s="46">
        <v>3</v>
      </c>
      <c r="J47" s="47">
        <v>9.5</v>
      </c>
      <c r="K47" s="47">
        <v>9</v>
      </c>
      <c r="L47" s="47">
        <v>7.5</v>
      </c>
      <c r="M47" s="47">
        <v>8.5</v>
      </c>
      <c r="N47" s="47">
        <v>8.5</v>
      </c>
      <c r="O47" s="47">
        <f>SUM(J47:N47)</f>
        <v>43</v>
      </c>
      <c r="P47" s="48"/>
      <c r="Q47" s="48"/>
      <c r="R47" s="49"/>
      <c r="S47" s="46"/>
    </row>
    <row r="48" spans="1:19" ht="12.75">
      <c r="A48" s="31"/>
      <c r="B48" s="44"/>
      <c r="C48" s="44"/>
      <c r="D48" s="44"/>
      <c r="E48" s="44"/>
      <c r="F48" s="44"/>
      <c r="G48" s="44"/>
      <c r="H48" s="40"/>
      <c r="I48" s="50" t="s">
        <v>148</v>
      </c>
      <c r="J48" s="51">
        <f aca="true" t="shared" si="8" ref="J48:O48">SUM(J45:J47)</f>
        <v>28.5</v>
      </c>
      <c r="K48" s="51">
        <f t="shared" si="8"/>
        <v>27</v>
      </c>
      <c r="L48" s="51">
        <f t="shared" si="8"/>
        <v>23</v>
      </c>
      <c r="M48" s="51">
        <f t="shared" si="8"/>
        <v>25.5</v>
      </c>
      <c r="N48" s="51">
        <f t="shared" si="8"/>
        <v>25.5</v>
      </c>
      <c r="O48" s="55">
        <f t="shared" si="8"/>
        <v>129.5</v>
      </c>
      <c r="P48" s="48"/>
      <c r="Q48" s="48"/>
      <c r="R48" s="49"/>
      <c r="S48" s="46"/>
    </row>
    <row r="49" spans="1:19" ht="12.75" customHeight="1">
      <c r="A49" s="31">
        <v>103</v>
      </c>
      <c r="B49" s="44" t="s">
        <v>397</v>
      </c>
      <c r="C49" s="42">
        <v>616010600251212</v>
      </c>
      <c r="D49" s="44" t="s">
        <v>398</v>
      </c>
      <c r="E49" s="44" t="s">
        <v>399</v>
      </c>
      <c r="F49" s="44" t="s">
        <v>34</v>
      </c>
      <c r="G49" s="44">
        <v>2012</v>
      </c>
      <c r="H49" s="40" t="s">
        <v>401</v>
      </c>
      <c r="I49" s="46">
        <v>1</v>
      </c>
      <c r="J49" s="47">
        <v>9</v>
      </c>
      <c r="K49" s="47">
        <v>8.5</v>
      </c>
      <c r="L49" s="47">
        <v>7.5</v>
      </c>
      <c r="M49" s="47">
        <v>8.5</v>
      </c>
      <c r="N49" s="47">
        <v>8.5</v>
      </c>
      <c r="O49" s="47">
        <f>SUM(J49:N49)</f>
        <v>42</v>
      </c>
      <c r="P49" s="48">
        <f>AVERAGE(O49:O51)</f>
        <v>41</v>
      </c>
      <c r="Q49" s="46">
        <v>3.5</v>
      </c>
      <c r="R49" s="49">
        <f>SUM(P49:Q52)</f>
        <v>44.5</v>
      </c>
      <c r="S49" s="46" t="s">
        <v>151</v>
      </c>
    </row>
    <row r="50" spans="1:19" ht="12.75">
      <c r="A50" s="31"/>
      <c r="B50" s="44"/>
      <c r="C50" s="44"/>
      <c r="D50" s="44"/>
      <c r="E50" s="44"/>
      <c r="F50" s="44"/>
      <c r="G50" s="44"/>
      <c r="H50" s="40"/>
      <c r="I50" s="46">
        <v>2</v>
      </c>
      <c r="J50" s="47">
        <v>9</v>
      </c>
      <c r="K50" s="47">
        <v>8</v>
      </c>
      <c r="L50" s="47">
        <v>7</v>
      </c>
      <c r="M50" s="47">
        <v>8</v>
      </c>
      <c r="N50" s="47">
        <v>8</v>
      </c>
      <c r="O50" s="47">
        <f>SUM(J50:N50)</f>
        <v>40</v>
      </c>
      <c r="P50" s="48"/>
      <c r="Q50" s="48"/>
      <c r="R50" s="49"/>
      <c r="S50" s="46"/>
    </row>
    <row r="51" spans="1:19" ht="12.75">
      <c r="A51" s="31"/>
      <c r="B51" s="44"/>
      <c r="C51" s="44"/>
      <c r="D51" s="44"/>
      <c r="E51" s="44"/>
      <c r="F51" s="44"/>
      <c r="G51" s="44"/>
      <c r="H51" s="40"/>
      <c r="I51" s="46">
        <v>3</v>
      </c>
      <c r="J51" s="47">
        <v>9</v>
      </c>
      <c r="K51" s="47">
        <v>8.5</v>
      </c>
      <c r="L51" s="47">
        <v>7.5</v>
      </c>
      <c r="M51" s="47">
        <v>8</v>
      </c>
      <c r="N51" s="47">
        <v>8</v>
      </c>
      <c r="O51" s="47">
        <f>SUM(J51:N51)</f>
        <v>41</v>
      </c>
      <c r="P51" s="48"/>
      <c r="Q51" s="48"/>
      <c r="R51" s="49"/>
      <c r="S51" s="46"/>
    </row>
    <row r="52" spans="1:19" ht="12.75">
      <c r="A52" s="31"/>
      <c r="B52" s="44"/>
      <c r="C52" s="44"/>
      <c r="D52" s="44"/>
      <c r="E52" s="44"/>
      <c r="F52" s="44"/>
      <c r="G52" s="44"/>
      <c r="H52" s="40"/>
      <c r="I52" s="50" t="s">
        <v>148</v>
      </c>
      <c r="J52" s="51">
        <f aca="true" t="shared" si="9" ref="J52:O52">SUM(J49:J51)</f>
        <v>27</v>
      </c>
      <c r="K52" s="51">
        <f t="shared" si="9"/>
        <v>25</v>
      </c>
      <c r="L52" s="51">
        <f t="shared" si="9"/>
        <v>22</v>
      </c>
      <c r="M52" s="51">
        <f t="shared" si="9"/>
        <v>24.5</v>
      </c>
      <c r="N52" s="51">
        <f t="shared" si="9"/>
        <v>24.5</v>
      </c>
      <c r="O52" s="55">
        <f t="shared" si="9"/>
        <v>123</v>
      </c>
      <c r="P52" s="48"/>
      <c r="Q52" s="48"/>
      <c r="R52" s="49"/>
      <c r="S52" s="46"/>
    </row>
    <row r="53" spans="1:19" ht="12.75" customHeight="1">
      <c r="A53" s="31">
        <v>104</v>
      </c>
      <c r="B53" s="44" t="s">
        <v>402</v>
      </c>
      <c r="C53" s="42">
        <v>616010510057012</v>
      </c>
      <c r="D53" s="43" t="s">
        <v>403</v>
      </c>
      <c r="E53" s="44" t="s">
        <v>440</v>
      </c>
      <c r="F53" s="44" t="s">
        <v>281</v>
      </c>
      <c r="G53" s="44">
        <v>2012</v>
      </c>
      <c r="H53" s="40" t="s">
        <v>360</v>
      </c>
      <c r="I53" s="46">
        <v>1</v>
      </c>
      <c r="J53" s="47">
        <v>9</v>
      </c>
      <c r="K53" s="47">
        <v>9</v>
      </c>
      <c r="L53" s="47">
        <v>7.5</v>
      </c>
      <c r="M53" s="47">
        <v>8.5</v>
      </c>
      <c r="N53" s="47">
        <v>8.5</v>
      </c>
      <c r="O53" s="47">
        <f>SUM(J53:N53)</f>
        <v>42.5</v>
      </c>
      <c r="P53" s="48">
        <f>AVERAGE(O53:O55)</f>
        <v>42</v>
      </c>
      <c r="Q53" s="46">
        <v>4</v>
      </c>
      <c r="R53" s="49">
        <f>SUM(P53:Q56)</f>
        <v>46</v>
      </c>
      <c r="S53" s="46" t="s">
        <v>152</v>
      </c>
    </row>
    <row r="54" spans="1:19" ht="12.75">
      <c r="A54" s="31"/>
      <c r="B54" s="44"/>
      <c r="C54" s="44"/>
      <c r="D54" s="43"/>
      <c r="E54" s="44"/>
      <c r="F54" s="44"/>
      <c r="G54" s="44"/>
      <c r="H54" s="40"/>
      <c r="I54" s="46">
        <v>2</v>
      </c>
      <c r="J54" s="47">
        <v>9</v>
      </c>
      <c r="K54" s="47">
        <v>9</v>
      </c>
      <c r="L54" s="47">
        <v>7.5</v>
      </c>
      <c r="M54" s="47">
        <v>8.5</v>
      </c>
      <c r="N54" s="47">
        <v>8</v>
      </c>
      <c r="O54" s="47">
        <f>SUM(J54:N54)</f>
        <v>42</v>
      </c>
      <c r="P54" s="48"/>
      <c r="Q54" s="48"/>
      <c r="R54" s="49"/>
      <c r="S54" s="46"/>
    </row>
    <row r="55" spans="1:19" ht="12.75">
      <c r="A55" s="31"/>
      <c r="B55" s="44"/>
      <c r="C55" s="44"/>
      <c r="D55" s="43"/>
      <c r="E55" s="44"/>
      <c r="F55" s="44"/>
      <c r="G55" s="44"/>
      <c r="H55" s="40"/>
      <c r="I55" s="46">
        <v>3</v>
      </c>
      <c r="J55" s="47">
        <v>9</v>
      </c>
      <c r="K55" s="47">
        <v>9</v>
      </c>
      <c r="L55" s="47">
        <v>7.5</v>
      </c>
      <c r="M55" s="47">
        <v>8</v>
      </c>
      <c r="N55" s="47">
        <v>8</v>
      </c>
      <c r="O55" s="47">
        <f>SUM(J55:N55)</f>
        <v>41.5</v>
      </c>
      <c r="P55" s="48"/>
      <c r="Q55" s="48"/>
      <c r="R55" s="49"/>
      <c r="S55" s="46"/>
    </row>
    <row r="56" spans="1:19" ht="12.75">
      <c r="A56" s="31"/>
      <c r="B56" s="44"/>
      <c r="C56" s="44"/>
      <c r="D56" s="43"/>
      <c r="E56" s="44"/>
      <c r="F56" s="44"/>
      <c r="G56" s="44"/>
      <c r="H56" s="40"/>
      <c r="I56" s="50" t="s">
        <v>148</v>
      </c>
      <c r="J56" s="51">
        <f aca="true" t="shared" si="10" ref="J56:O56">SUM(J53:J55)</f>
        <v>27</v>
      </c>
      <c r="K56" s="51">
        <f t="shared" si="10"/>
        <v>27</v>
      </c>
      <c r="L56" s="51">
        <f t="shared" si="10"/>
        <v>22.5</v>
      </c>
      <c r="M56" s="51">
        <f t="shared" si="10"/>
        <v>25</v>
      </c>
      <c r="N56" s="51">
        <f t="shared" si="10"/>
        <v>24.5</v>
      </c>
      <c r="O56" s="55">
        <f t="shared" si="10"/>
        <v>126</v>
      </c>
      <c r="P56" s="48"/>
      <c r="Q56" s="48"/>
      <c r="R56" s="49"/>
      <c r="S56" s="46"/>
    </row>
    <row r="57" spans="1:19" ht="33.75" customHeight="1">
      <c r="A57" s="30" t="s">
        <v>405</v>
      </c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</row>
    <row r="58" spans="1:19" ht="12.75">
      <c r="A58" s="31" t="s">
        <v>126</v>
      </c>
      <c r="B58" s="31" t="s">
        <v>12</v>
      </c>
      <c r="C58" s="32" t="s">
        <v>127</v>
      </c>
      <c r="D58" s="31" t="s">
        <v>128</v>
      </c>
      <c r="E58" s="31" t="s">
        <v>129</v>
      </c>
      <c r="F58" s="31" t="s">
        <v>16</v>
      </c>
      <c r="G58" s="31" t="s">
        <v>130</v>
      </c>
      <c r="H58" s="33" t="s">
        <v>131</v>
      </c>
      <c r="I58" s="34" t="s">
        <v>132</v>
      </c>
      <c r="J58" s="34" t="s">
        <v>133</v>
      </c>
      <c r="K58" s="34" t="s">
        <v>134</v>
      </c>
      <c r="L58" s="34" t="s">
        <v>135</v>
      </c>
      <c r="M58" s="34" t="s">
        <v>136</v>
      </c>
      <c r="N58" s="34" t="s">
        <v>137</v>
      </c>
      <c r="O58" s="34" t="s">
        <v>138</v>
      </c>
      <c r="P58" s="34" t="s">
        <v>139</v>
      </c>
      <c r="Q58" s="34" t="s">
        <v>140</v>
      </c>
      <c r="R58" s="36" t="s">
        <v>141</v>
      </c>
      <c r="S58" s="34" t="s">
        <v>142</v>
      </c>
    </row>
    <row r="59" spans="1:19" ht="12.75" customHeight="1">
      <c r="A59" s="31">
        <v>105</v>
      </c>
      <c r="B59" s="62" t="s">
        <v>406</v>
      </c>
      <c r="C59" s="42">
        <v>616010530092113</v>
      </c>
      <c r="D59" s="44" t="s">
        <v>407</v>
      </c>
      <c r="E59" s="44" t="s">
        <v>408</v>
      </c>
      <c r="F59" s="62" t="s">
        <v>409</v>
      </c>
      <c r="G59" s="44">
        <v>2013</v>
      </c>
      <c r="H59" s="40" t="s">
        <v>380</v>
      </c>
      <c r="I59" s="46">
        <v>1</v>
      </c>
      <c r="J59" s="47">
        <v>9</v>
      </c>
      <c r="K59" s="47">
        <v>9</v>
      </c>
      <c r="L59" s="47">
        <v>7.5</v>
      </c>
      <c r="M59" s="47">
        <v>8.5</v>
      </c>
      <c r="N59" s="47">
        <v>8.5</v>
      </c>
      <c r="O59" s="47">
        <f>SUM(J59:N59)</f>
        <v>42.5</v>
      </c>
      <c r="P59" s="48">
        <f>AVERAGE(O59:O61)</f>
        <v>42.166666666666664</v>
      </c>
      <c r="Q59" s="46">
        <v>4.5</v>
      </c>
      <c r="R59" s="49">
        <f>SUM(P59:Q62)</f>
        <v>46.666666666666664</v>
      </c>
      <c r="S59" s="46" t="s">
        <v>151</v>
      </c>
    </row>
    <row r="60" spans="1:19" ht="12.75">
      <c r="A60" s="31"/>
      <c r="B60" s="62"/>
      <c r="C60" s="42"/>
      <c r="D60" s="42"/>
      <c r="E60" s="42"/>
      <c r="F60" s="62"/>
      <c r="G60" s="44"/>
      <c r="H60" s="40"/>
      <c r="I60" s="46">
        <v>2</v>
      </c>
      <c r="J60" s="47">
        <v>9</v>
      </c>
      <c r="K60" s="47">
        <v>9</v>
      </c>
      <c r="L60" s="47">
        <v>7.5</v>
      </c>
      <c r="M60" s="47">
        <v>8.5</v>
      </c>
      <c r="N60" s="47">
        <v>8.5</v>
      </c>
      <c r="O60" s="47">
        <f>SUM(J60:N60)</f>
        <v>42.5</v>
      </c>
      <c r="P60" s="48"/>
      <c r="Q60" s="48"/>
      <c r="R60" s="49"/>
      <c r="S60" s="46"/>
    </row>
    <row r="61" spans="1:19" ht="12.75">
      <c r="A61" s="31"/>
      <c r="B61" s="62"/>
      <c r="C61" s="42"/>
      <c r="D61" s="42"/>
      <c r="E61" s="42"/>
      <c r="F61" s="62"/>
      <c r="G61" s="44"/>
      <c r="H61" s="40"/>
      <c r="I61" s="46">
        <v>3</v>
      </c>
      <c r="J61" s="47">
        <v>9</v>
      </c>
      <c r="K61" s="47">
        <v>8.5</v>
      </c>
      <c r="L61" s="47">
        <v>7.5</v>
      </c>
      <c r="M61" s="47">
        <v>8</v>
      </c>
      <c r="N61" s="47">
        <v>8.5</v>
      </c>
      <c r="O61" s="47">
        <f>SUM(J61:N61)</f>
        <v>41.5</v>
      </c>
      <c r="P61" s="48"/>
      <c r="Q61" s="48"/>
      <c r="R61" s="49"/>
      <c r="S61" s="46"/>
    </row>
    <row r="62" spans="1:19" ht="12.75">
      <c r="A62" s="31"/>
      <c r="B62" s="62"/>
      <c r="C62" s="42"/>
      <c r="D62" s="42"/>
      <c r="E62" s="42"/>
      <c r="F62" s="62"/>
      <c r="G62" s="44"/>
      <c r="H62" s="40"/>
      <c r="I62" s="50" t="s">
        <v>148</v>
      </c>
      <c r="J62" s="51">
        <f aca="true" t="shared" si="11" ref="J62:O62">SUM(J59:J61)</f>
        <v>27</v>
      </c>
      <c r="K62" s="51">
        <f t="shared" si="11"/>
        <v>26.5</v>
      </c>
      <c r="L62" s="51">
        <f t="shared" si="11"/>
        <v>22.5</v>
      </c>
      <c r="M62" s="51">
        <f t="shared" si="11"/>
        <v>25</v>
      </c>
      <c r="N62" s="51">
        <f t="shared" si="11"/>
        <v>25.5</v>
      </c>
      <c r="O62" s="55">
        <f t="shared" si="11"/>
        <v>126.5</v>
      </c>
      <c r="P62" s="48"/>
      <c r="Q62" s="48"/>
      <c r="R62" s="49"/>
      <c r="S62" s="46"/>
    </row>
    <row r="63" spans="1:19" ht="12.75" customHeight="1">
      <c r="A63" s="31">
        <v>106</v>
      </c>
      <c r="B63" s="44" t="s">
        <v>410</v>
      </c>
      <c r="C63" s="42">
        <v>616010530001013</v>
      </c>
      <c r="D63" s="44" t="s">
        <v>411</v>
      </c>
      <c r="E63" s="44" t="s">
        <v>412</v>
      </c>
      <c r="F63" s="44" t="s">
        <v>68</v>
      </c>
      <c r="G63" s="44">
        <v>2013</v>
      </c>
      <c r="H63" s="40" t="s">
        <v>414</v>
      </c>
      <c r="I63" s="46">
        <v>1</v>
      </c>
      <c r="J63" s="47">
        <v>9</v>
      </c>
      <c r="K63" s="47">
        <v>8.5</v>
      </c>
      <c r="L63" s="47">
        <v>7.5</v>
      </c>
      <c r="M63" s="47">
        <v>8</v>
      </c>
      <c r="N63" s="47">
        <v>9.5</v>
      </c>
      <c r="O63" s="47">
        <f>SUM(J63:N63)</f>
        <v>42.5</v>
      </c>
      <c r="P63" s="48">
        <f>AVERAGE(O63:O65)</f>
        <v>43.166666666666664</v>
      </c>
      <c r="Q63" s="46">
        <v>4.5</v>
      </c>
      <c r="R63" s="49">
        <f>SUM(P63:Q66)</f>
        <v>47.666666666666664</v>
      </c>
      <c r="S63" s="46" t="s">
        <v>152</v>
      </c>
    </row>
    <row r="64" spans="1:19" ht="12.75">
      <c r="A64" s="31"/>
      <c r="B64" s="44"/>
      <c r="C64" s="44"/>
      <c r="D64" s="44"/>
      <c r="E64" s="44"/>
      <c r="F64" s="44"/>
      <c r="G64" s="44"/>
      <c r="H64" s="40"/>
      <c r="I64" s="46">
        <v>2</v>
      </c>
      <c r="J64" s="47">
        <v>9.5</v>
      </c>
      <c r="K64" s="47">
        <v>8.5</v>
      </c>
      <c r="L64" s="47">
        <v>8</v>
      </c>
      <c r="M64" s="47">
        <v>8</v>
      </c>
      <c r="N64" s="47">
        <v>9.5</v>
      </c>
      <c r="O64" s="47">
        <f>SUM(J64:N64)</f>
        <v>43.5</v>
      </c>
      <c r="P64" s="48"/>
      <c r="Q64" s="48"/>
      <c r="R64" s="49"/>
      <c r="S64" s="46"/>
    </row>
    <row r="65" spans="1:19" ht="12.75">
      <c r="A65" s="31"/>
      <c r="B65" s="44"/>
      <c r="C65" s="44"/>
      <c r="D65" s="44"/>
      <c r="E65" s="44"/>
      <c r="F65" s="44"/>
      <c r="G65" s="44"/>
      <c r="H65" s="40"/>
      <c r="I65" s="46">
        <v>3</v>
      </c>
      <c r="J65" s="47">
        <v>9.5</v>
      </c>
      <c r="K65" s="47">
        <v>8.5</v>
      </c>
      <c r="L65" s="47">
        <v>8</v>
      </c>
      <c r="M65" s="47">
        <v>8</v>
      </c>
      <c r="N65" s="47">
        <v>9.5</v>
      </c>
      <c r="O65" s="47">
        <f>SUM(J65:N65)</f>
        <v>43.5</v>
      </c>
      <c r="P65" s="48"/>
      <c r="Q65" s="48"/>
      <c r="R65" s="49"/>
      <c r="S65" s="46"/>
    </row>
    <row r="66" spans="1:19" ht="12.75">
      <c r="A66" s="31"/>
      <c r="B66" s="44"/>
      <c r="C66" s="44"/>
      <c r="D66" s="44"/>
      <c r="E66" s="44"/>
      <c r="F66" s="44"/>
      <c r="G66" s="44"/>
      <c r="H66" s="40"/>
      <c r="I66" s="50" t="s">
        <v>148</v>
      </c>
      <c r="J66" s="51">
        <f aca="true" t="shared" si="12" ref="J66:O66">SUM(J63:J65)</f>
        <v>28</v>
      </c>
      <c r="K66" s="51">
        <f t="shared" si="12"/>
        <v>25.5</v>
      </c>
      <c r="L66" s="51">
        <f t="shared" si="12"/>
        <v>23.5</v>
      </c>
      <c r="M66" s="51">
        <f t="shared" si="12"/>
        <v>24</v>
      </c>
      <c r="N66" s="51">
        <f t="shared" si="12"/>
        <v>28.5</v>
      </c>
      <c r="O66" s="55">
        <f t="shared" si="12"/>
        <v>129.5</v>
      </c>
      <c r="P66" s="48"/>
      <c r="Q66" s="48"/>
      <c r="R66" s="49"/>
      <c r="S66" s="46"/>
    </row>
    <row r="67" spans="1:19" ht="12.75" customHeight="1">
      <c r="A67" s="31">
        <v>107</v>
      </c>
      <c r="B67" s="44" t="s">
        <v>415</v>
      </c>
      <c r="C67" s="42">
        <v>616010600042213</v>
      </c>
      <c r="D67" s="44" t="s">
        <v>416</v>
      </c>
      <c r="E67" s="44" t="s">
        <v>417</v>
      </c>
      <c r="F67" s="44" t="s">
        <v>68</v>
      </c>
      <c r="G67" s="44">
        <v>2013</v>
      </c>
      <c r="H67" s="40" t="s">
        <v>419</v>
      </c>
      <c r="I67" s="46">
        <v>1</v>
      </c>
      <c r="J67" s="47">
        <v>9.5</v>
      </c>
      <c r="K67" s="47">
        <v>9</v>
      </c>
      <c r="L67" s="47">
        <v>8</v>
      </c>
      <c r="M67" s="47">
        <v>8</v>
      </c>
      <c r="N67" s="47">
        <v>9</v>
      </c>
      <c r="O67" s="47">
        <f>SUM(J67:N67)</f>
        <v>43.5</v>
      </c>
      <c r="P67" s="48">
        <f>AVERAGE(O67:O69)</f>
        <v>43.166666666666664</v>
      </c>
      <c r="Q67" s="46">
        <v>4.5</v>
      </c>
      <c r="R67" s="49">
        <f>SUM(P67:Q70)</f>
        <v>47.666666666666664</v>
      </c>
      <c r="S67" s="46" t="s">
        <v>153</v>
      </c>
    </row>
    <row r="68" spans="1:19" ht="12.75">
      <c r="A68" s="31"/>
      <c r="B68" s="44"/>
      <c r="C68" s="44"/>
      <c r="D68" s="44"/>
      <c r="E68" s="44"/>
      <c r="F68" s="44"/>
      <c r="G68" s="44"/>
      <c r="H68" s="40"/>
      <c r="I68" s="46">
        <v>2</v>
      </c>
      <c r="J68" s="47">
        <v>9.5</v>
      </c>
      <c r="K68" s="47">
        <v>8.5</v>
      </c>
      <c r="L68" s="47">
        <v>8</v>
      </c>
      <c r="M68" s="47">
        <v>8</v>
      </c>
      <c r="N68" s="47">
        <v>9</v>
      </c>
      <c r="O68" s="47">
        <f>SUM(J68:N68)</f>
        <v>43</v>
      </c>
      <c r="P68" s="48"/>
      <c r="Q68" s="48"/>
      <c r="R68" s="49"/>
      <c r="S68" s="46"/>
    </row>
    <row r="69" spans="1:19" ht="12.75">
      <c r="A69" s="31"/>
      <c r="B69" s="44"/>
      <c r="C69" s="44"/>
      <c r="D69" s="44"/>
      <c r="E69" s="44"/>
      <c r="F69" s="44"/>
      <c r="G69" s="44"/>
      <c r="H69" s="40"/>
      <c r="I69" s="46">
        <v>3</v>
      </c>
      <c r="J69" s="47">
        <v>9</v>
      </c>
      <c r="K69" s="47">
        <v>9</v>
      </c>
      <c r="L69" s="47">
        <v>8</v>
      </c>
      <c r="M69" s="47">
        <v>8</v>
      </c>
      <c r="N69" s="47">
        <v>9</v>
      </c>
      <c r="O69" s="47">
        <f>SUM(J69:N69)</f>
        <v>43</v>
      </c>
      <c r="P69" s="48"/>
      <c r="Q69" s="48"/>
      <c r="R69" s="49"/>
      <c r="S69" s="46"/>
    </row>
    <row r="70" spans="1:19" ht="12.75">
      <c r="A70" s="31"/>
      <c r="B70" s="44"/>
      <c r="C70" s="44"/>
      <c r="D70" s="44"/>
      <c r="E70" s="44"/>
      <c r="F70" s="44"/>
      <c r="G70" s="44"/>
      <c r="H70" s="40"/>
      <c r="I70" s="50" t="s">
        <v>148</v>
      </c>
      <c r="J70" s="51">
        <f aca="true" t="shared" si="13" ref="J70:O70">SUM(J67:J69)</f>
        <v>28</v>
      </c>
      <c r="K70" s="51">
        <f t="shared" si="13"/>
        <v>26.5</v>
      </c>
      <c r="L70" s="51">
        <f t="shared" si="13"/>
        <v>24</v>
      </c>
      <c r="M70" s="51">
        <f t="shared" si="13"/>
        <v>24</v>
      </c>
      <c r="N70" s="51">
        <f t="shared" si="13"/>
        <v>27</v>
      </c>
      <c r="O70" s="55">
        <f t="shared" si="13"/>
        <v>129.5</v>
      </c>
      <c r="P70" s="48"/>
      <c r="Q70" s="48"/>
      <c r="R70" s="49"/>
      <c r="S70" s="46"/>
    </row>
    <row r="71" spans="1:19" ht="37.5" customHeight="1">
      <c r="A71" s="30" t="s">
        <v>420</v>
      </c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</row>
    <row r="72" spans="1:19" ht="58.5" customHeight="1">
      <c r="A72" s="31" t="s">
        <v>126</v>
      </c>
      <c r="B72" s="31" t="s">
        <v>12</v>
      </c>
      <c r="C72" s="32" t="s">
        <v>127</v>
      </c>
      <c r="D72" s="31" t="s">
        <v>128</v>
      </c>
      <c r="E72" s="31" t="s">
        <v>129</v>
      </c>
      <c r="F72" s="31" t="s">
        <v>16</v>
      </c>
      <c r="G72" s="31" t="s">
        <v>130</v>
      </c>
      <c r="H72" s="33" t="s">
        <v>131</v>
      </c>
      <c r="I72" s="34" t="s">
        <v>132</v>
      </c>
      <c r="J72" s="34" t="s">
        <v>133</v>
      </c>
      <c r="K72" s="34" t="s">
        <v>134</v>
      </c>
      <c r="L72" s="34" t="s">
        <v>135</v>
      </c>
      <c r="M72" s="34" t="s">
        <v>136</v>
      </c>
      <c r="N72" s="34" t="s">
        <v>137</v>
      </c>
      <c r="O72" s="34" t="s">
        <v>138</v>
      </c>
      <c r="P72" s="34" t="s">
        <v>139</v>
      </c>
      <c r="Q72" s="34" t="s">
        <v>140</v>
      </c>
      <c r="R72" s="36" t="s">
        <v>141</v>
      </c>
      <c r="S72" s="34" t="s">
        <v>142</v>
      </c>
    </row>
    <row r="73" spans="1:19" ht="12.75" customHeight="1">
      <c r="A73" s="31">
        <v>108</v>
      </c>
      <c r="B73" s="44" t="s">
        <v>421</v>
      </c>
      <c r="C73" s="42">
        <v>616010530053212</v>
      </c>
      <c r="D73" s="44" t="s">
        <v>422</v>
      </c>
      <c r="E73" s="44" t="s">
        <v>441</v>
      </c>
      <c r="F73" s="44" t="s">
        <v>68</v>
      </c>
      <c r="G73" s="44">
        <v>2012</v>
      </c>
      <c r="H73" s="40" t="s">
        <v>388</v>
      </c>
      <c r="I73" s="46">
        <v>1</v>
      </c>
      <c r="J73" s="47">
        <v>9.5</v>
      </c>
      <c r="K73" s="47">
        <v>9</v>
      </c>
      <c r="L73" s="47">
        <v>8</v>
      </c>
      <c r="M73" s="47">
        <v>8.5</v>
      </c>
      <c r="N73" s="47">
        <v>9</v>
      </c>
      <c r="O73" s="47">
        <f>SUM(J73:N73)</f>
        <v>44</v>
      </c>
      <c r="P73" s="48">
        <f>AVERAGE(O73:O75)</f>
        <v>44</v>
      </c>
      <c r="Q73" s="46">
        <v>5</v>
      </c>
      <c r="R73" s="49">
        <f>SUM(P73:Q76)</f>
        <v>49</v>
      </c>
      <c r="S73" s="46" t="s">
        <v>153</v>
      </c>
    </row>
    <row r="74" spans="1:19" ht="12.75">
      <c r="A74" s="31"/>
      <c r="B74" s="44"/>
      <c r="C74" s="44"/>
      <c r="D74" s="44"/>
      <c r="E74" s="44"/>
      <c r="F74" s="44"/>
      <c r="G74" s="44"/>
      <c r="H74" s="40"/>
      <c r="I74" s="46">
        <v>2</v>
      </c>
      <c r="J74" s="47">
        <v>9.5</v>
      </c>
      <c r="K74" s="47">
        <v>9.5</v>
      </c>
      <c r="L74" s="47">
        <v>8</v>
      </c>
      <c r="M74" s="47">
        <v>8.5</v>
      </c>
      <c r="N74" s="47">
        <v>9</v>
      </c>
      <c r="O74" s="47">
        <f>SUM(J74:N74)</f>
        <v>44.5</v>
      </c>
      <c r="P74" s="48"/>
      <c r="Q74" s="48"/>
      <c r="R74" s="49"/>
      <c r="S74" s="46"/>
    </row>
    <row r="75" spans="1:19" ht="12.75">
      <c r="A75" s="31"/>
      <c r="B75" s="44"/>
      <c r="C75" s="44"/>
      <c r="D75" s="44"/>
      <c r="E75" s="44"/>
      <c r="F75" s="44"/>
      <c r="G75" s="44"/>
      <c r="H75" s="40"/>
      <c r="I75" s="46">
        <v>3</v>
      </c>
      <c r="J75" s="47">
        <v>9.5</v>
      </c>
      <c r="K75" s="47">
        <v>9.5</v>
      </c>
      <c r="L75" s="47">
        <v>8</v>
      </c>
      <c r="M75" s="47">
        <v>8</v>
      </c>
      <c r="N75" s="47">
        <v>8.5</v>
      </c>
      <c r="O75" s="47">
        <f>SUM(J75:N75)</f>
        <v>43.5</v>
      </c>
      <c r="P75" s="48"/>
      <c r="Q75" s="48"/>
      <c r="R75" s="49"/>
      <c r="S75" s="46"/>
    </row>
    <row r="76" spans="1:19" ht="12.75">
      <c r="A76" s="31"/>
      <c r="B76" s="44"/>
      <c r="C76" s="44"/>
      <c r="D76" s="44"/>
      <c r="E76" s="44"/>
      <c r="F76" s="44"/>
      <c r="G76" s="44"/>
      <c r="H76" s="40"/>
      <c r="I76" s="50" t="s">
        <v>148</v>
      </c>
      <c r="J76" s="51">
        <f aca="true" t="shared" si="14" ref="J76:O76">SUM(J73:J75)</f>
        <v>28.5</v>
      </c>
      <c r="K76" s="51">
        <f t="shared" si="14"/>
        <v>28</v>
      </c>
      <c r="L76" s="51">
        <f t="shared" si="14"/>
        <v>24</v>
      </c>
      <c r="M76" s="51">
        <f t="shared" si="14"/>
        <v>25</v>
      </c>
      <c r="N76" s="51">
        <f t="shared" si="14"/>
        <v>26.5</v>
      </c>
      <c r="O76" s="55">
        <f t="shared" si="14"/>
        <v>132</v>
      </c>
      <c r="P76" s="48"/>
      <c r="Q76" s="48"/>
      <c r="R76" s="49"/>
      <c r="S76" s="46"/>
    </row>
    <row r="77" spans="1:19" ht="12.75" customHeight="1">
      <c r="A77" s="31">
        <v>109</v>
      </c>
      <c r="B77" s="44" t="s">
        <v>424</v>
      </c>
      <c r="C77" s="42">
        <v>616010530011712</v>
      </c>
      <c r="D77" s="44" t="s">
        <v>425</v>
      </c>
      <c r="E77" s="44" t="s">
        <v>426</v>
      </c>
      <c r="F77" s="44" t="s">
        <v>34</v>
      </c>
      <c r="G77" s="44">
        <v>2012</v>
      </c>
      <c r="H77" s="40" t="s">
        <v>380</v>
      </c>
      <c r="I77" s="46">
        <v>1</v>
      </c>
      <c r="J77" s="47">
        <v>9.5</v>
      </c>
      <c r="K77" s="47">
        <v>8.5</v>
      </c>
      <c r="L77" s="47">
        <v>8</v>
      </c>
      <c r="M77" s="47">
        <v>8</v>
      </c>
      <c r="N77" s="47">
        <v>9</v>
      </c>
      <c r="O77" s="47">
        <f>SUM(J77:N77)</f>
        <v>43</v>
      </c>
      <c r="P77" s="48">
        <f>AVERAGE(O77:O79)</f>
        <v>42.5</v>
      </c>
      <c r="Q77" s="46">
        <v>4.5</v>
      </c>
      <c r="R77" s="49">
        <f>SUM(P77:Q80)</f>
        <v>47</v>
      </c>
      <c r="S77" s="46" t="s">
        <v>152</v>
      </c>
    </row>
    <row r="78" spans="1:19" ht="12.75">
      <c r="A78" s="31"/>
      <c r="B78" s="44"/>
      <c r="C78" s="44"/>
      <c r="D78" s="44"/>
      <c r="E78" s="44"/>
      <c r="F78" s="44"/>
      <c r="G78" s="44"/>
      <c r="H78" s="40"/>
      <c r="I78" s="46">
        <v>2</v>
      </c>
      <c r="J78" s="47">
        <v>9.5</v>
      </c>
      <c r="K78" s="47">
        <v>9</v>
      </c>
      <c r="L78" s="47">
        <v>8</v>
      </c>
      <c r="M78" s="47">
        <v>7.5</v>
      </c>
      <c r="N78" s="47">
        <v>9</v>
      </c>
      <c r="O78" s="47">
        <f>SUM(J78:N78)</f>
        <v>43</v>
      </c>
      <c r="P78" s="48"/>
      <c r="Q78" s="48"/>
      <c r="R78" s="49"/>
      <c r="S78" s="46"/>
    </row>
    <row r="79" spans="1:19" ht="12.75">
      <c r="A79" s="31"/>
      <c r="B79" s="44"/>
      <c r="C79" s="44"/>
      <c r="D79" s="44"/>
      <c r="E79" s="44"/>
      <c r="F79" s="44"/>
      <c r="G79" s="44"/>
      <c r="H79" s="40"/>
      <c r="I79" s="46">
        <v>3</v>
      </c>
      <c r="J79" s="47">
        <v>9.5</v>
      </c>
      <c r="K79" s="47">
        <v>8.5</v>
      </c>
      <c r="L79" s="47">
        <v>8</v>
      </c>
      <c r="M79" s="47">
        <v>7</v>
      </c>
      <c r="N79" s="47">
        <v>8.5</v>
      </c>
      <c r="O79" s="47">
        <f>SUM(J79:N79)</f>
        <v>41.5</v>
      </c>
      <c r="P79" s="48"/>
      <c r="Q79" s="48"/>
      <c r="R79" s="49"/>
      <c r="S79" s="46"/>
    </row>
    <row r="80" spans="1:19" ht="12.75">
      <c r="A80" s="31"/>
      <c r="B80" s="44"/>
      <c r="C80" s="44"/>
      <c r="D80" s="44"/>
      <c r="E80" s="44"/>
      <c r="F80" s="44"/>
      <c r="G80" s="44"/>
      <c r="H80" s="40"/>
      <c r="I80" s="50" t="s">
        <v>148</v>
      </c>
      <c r="J80" s="51">
        <f aca="true" t="shared" si="15" ref="J80:O80">SUM(J77:J79)</f>
        <v>28.5</v>
      </c>
      <c r="K80" s="51">
        <f t="shared" si="15"/>
        <v>26</v>
      </c>
      <c r="L80" s="51">
        <f t="shared" si="15"/>
        <v>24</v>
      </c>
      <c r="M80" s="51">
        <f t="shared" si="15"/>
        <v>22.5</v>
      </c>
      <c r="N80" s="51">
        <f t="shared" si="15"/>
        <v>26.5</v>
      </c>
      <c r="O80" s="55">
        <f t="shared" si="15"/>
        <v>127.5</v>
      </c>
      <c r="P80" s="48"/>
      <c r="Q80" s="48"/>
      <c r="R80" s="49"/>
      <c r="S80" s="46"/>
    </row>
    <row r="81" spans="1:19" ht="12.75" customHeight="1">
      <c r="A81" s="31">
        <v>110</v>
      </c>
      <c r="B81" s="44" t="s">
        <v>427</v>
      </c>
      <c r="C81" s="42">
        <v>616010600047012</v>
      </c>
      <c r="D81" s="44" t="s">
        <v>390</v>
      </c>
      <c r="E81" s="44" t="s">
        <v>428</v>
      </c>
      <c r="F81" s="44" t="s">
        <v>68</v>
      </c>
      <c r="G81" s="44">
        <v>2012</v>
      </c>
      <c r="H81" s="40" t="s">
        <v>430</v>
      </c>
      <c r="I81" s="46">
        <v>1</v>
      </c>
      <c r="J81" s="47">
        <v>9</v>
      </c>
      <c r="K81" s="47">
        <v>9</v>
      </c>
      <c r="L81" s="47">
        <v>7</v>
      </c>
      <c r="M81" s="47">
        <v>8</v>
      </c>
      <c r="N81" s="47">
        <v>8</v>
      </c>
      <c r="O81" s="47">
        <f>SUM(J81:N81)</f>
        <v>41</v>
      </c>
      <c r="P81" s="48">
        <f>AVERAGE(O81:O83)</f>
        <v>41.5</v>
      </c>
      <c r="Q81" s="46">
        <v>4</v>
      </c>
      <c r="R81" s="49">
        <f>SUM(P81:Q84)</f>
        <v>45.5</v>
      </c>
      <c r="S81" s="46" t="s">
        <v>149</v>
      </c>
    </row>
    <row r="82" spans="1:19" ht="12.75">
      <c r="A82" s="31"/>
      <c r="B82" s="44"/>
      <c r="C82" s="44"/>
      <c r="D82" s="44"/>
      <c r="E82" s="44"/>
      <c r="F82" s="44"/>
      <c r="G82" s="44"/>
      <c r="H82" s="40"/>
      <c r="I82" s="46">
        <v>2</v>
      </c>
      <c r="J82" s="47">
        <v>9.5</v>
      </c>
      <c r="K82" s="47">
        <v>9</v>
      </c>
      <c r="L82" s="47">
        <v>7</v>
      </c>
      <c r="M82" s="47">
        <v>8</v>
      </c>
      <c r="N82" s="47">
        <v>8</v>
      </c>
      <c r="O82" s="47">
        <f>SUM(J82:N82)</f>
        <v>41.5</v>
      </c>
      <c r="P82" s="48"/>
      <c r="Q82" s="48"/>
      <c r="R82" s="49"/>
      <c r="S82" s="46"/>
    </row>
    <row r="83" spans="1:19" ht="12.75">
      <c r="A83" s="31"/>
      <c r="B83" s="44"/>
      <c r="C83" s="44"/>
      <c r="D83" s="44"/>
      <c r="E83" s="44"/>
      <c r="F83" s="44"/>
      <c r="G83" s="44"/>
      <c r="H83" s="40"/>
      <c r="I83" s="46">
        <v>3</v>
      </c>
      <c r="J83" s="47">
        <v>9</v>
      </c>
      <c r="K83" s="47">
        <v>9.5</v>
      </c>
      <c r="L83" s="47">
        <v>7</v>
      </c>
      <c r="M83" s="47">
        <v>8</v>
      </c>
      <c r="N83" s="47">
        <v>8.5</v>
      </c>
      <c r="O83" s="47">
        <f>SUM(J83:N83)</f>
        <v>42</v>
      </c>
      <c r="P83" s="48"/>
      <c r="Q83" s="48"/>
      <c r="R83" s="49"/>
      <c r="S83" s="46"/>
    </row>
    <row r="84" spans="1:19" ht="12.75">
      <c r="A84" s="31"/>
      <c r="B84" s="44"/>
      <c r="C84" s="44"/>
      <c r="D84" s="44"/>
      <c r="E84" s="44"/>
      <c r="F84" s="44"/>
      <c r="G84" s="44"/>
      <c r="H84" s="40"/>
      <c r="I84" s="50" t="s">
        <v>148</v>
      </c>
      <c r="J84" s="51">
        <f aca="true" t="shared" si="16" ref="J84:O84">SUM(J81:J83)</f>
        <v>27.5</v>
      </c>
      <c r="K84" s="51">
        <f t="shared" si="16"/>
        <v>27.5</v>
      </c>
      <c r="L84" s="51">
        <f t="shared" si="16"/>
        <v>21</v>
      </c>
      <c r="M84" s="51">
        <f t="shared" si="16"/>
        <v>24</v>
      </c>
      <c r="N84" s="51">
        <f t="shared" si="16"/>
        <v>24.5</v>
      </c>
      <c r="O84" s="55">
        <f t="shared" si="16"/>
        <v>124.5</v>
      </c>
      <c r="P84" s="48"/>
      <c r="Q84" s="48"/>
      <c r="R84" s="49"/>
      <c r="S84" s="46"/>
    </row>
    <row r="85" spans="1:19" ht="12.75" customHeight="1">
      <c r="A85" s="31">
        <v>111</v>
      </c>
      <c r="B85" s="44" t="s">
        <v>431</v>
      </c>
      <c r="C85" s="42">
        <v>616010600251112</v>
      </c>
      <c r="D85" s="44" t="s">
        <v>398</v>
      </c>
      <c r="E85" s="44" t="s">
        <v>442</v>
      </c>
      <c r="F85" s="44" t="s">
        <v>289</v>
      </c>
      <c r="G85" s="44">
        <v>2012</v>
      </c>
      <c r="H85" s="40" t="s">
        <v>401</v>
      </c>
      <c r="I85" s="46">
        <v>1</v>
      </c>
      <c r="J85" s="47">
        <v>9.5</v>
      </c>
      <c r="K85" s="47">
        <v>9.5</v>
      </c>
      <c r="L85" s="47">
        <v>7</v>
      </c>
      <c r="M85" s="47">
        <v>7.5</v>
      </c>
      <c r="N85" s="47">
        <v>8.5</v>
      </c>
      <c r="O85" s="47">
        <f>SUM(J85:N85)</f>
        <v>42</v>
      </c>
      <c r="P85" s="48">
        <f>AVERAGE(O85:O87)</f>
        <v>41.5</v>
      </c>
      <c r="Q85" s="46">
        <v>4</v>
      </c>
      <c r="R85" s="49">
        <f>SUM(P85:Q88)</f>
        <v>45.5</v>
      </c>
      <c r="S85" s="46" t="s">
        <v>147</v>
      </c>
    </row>
    <row r="86" spans="1:19" ht="12.75">
      <c r="A86" s="31"/>
      <c r="B86" s="44"/>
      <c r="C86" s="44"/>
      <c r="D86" s="44"/>
      <c r="E86" s="44"/>
      <c r="F86" s="44"/>
      <c r="G86" s="44"/>
      <c r="H86" s="40"/>
      <c r="I86" s="46">
        <v>2</v>
      </c>
      <c r="J86" s="47">
        <v>9.5</v>
      </c>
      <c r="K86" s="47">
        <v>9.5</v>
      </c>
      <c r="L86" s="47">
        <v>7</v>
      </c>
      <c r="M86" s="47">
        <v>7.5</v>
      </c>
      <c r="N86" s="47">
        <v>8</v>
      </c>
      <c r="O86" s="47">
        <f>SUM(J86:N86)</f>
        <v>41.5</v>
      </c>
      <c r="P86" s="48"/>
      <c r="Q86" s="48"/>
      <c r="R86" s="49"/>
      <c r="S86" s="46"/>
    </row>
    <row r="87" spans="1:19" ht="12.75">
      <c r="A87" s="31"/>
      <c r="B87" s="44"/>
      <c r="C87" s="44"/>
      <c r="D87" s="44"/>
      <c r="E87" s="44"/>
      <c r="F87" s="44"/>
      <c r="G87" s="44"/>
      <c r="H87" s="40"/>
      <c r="I87" s="46">
        <v>3</v>
      </c>
      <c r="J87" s="47">
        <v>9.5</v>
      </c>
      <c r="K87" s="47">
        <v>9.5</v>
      </c>
      <c r="L87" s="47">
        <v>7</v>
      </c>
      <c r="M87" s="47">
        <v>7.5</v>
      </c>
      <c r="N87" s="47">
        <v>7.5</v>
      </c>
      <c r="O87" s="47">
        <f>SUM(J87:N87)</f>
        <v>41</v>
      </c>
      <c r="P87" s="48"/>
      <c r="Q87" s="48"/>
      <c r="R87" s="49"/>
      <c r="S87" s="46"/>
    </row>
    <row r="88" spans="1:19" ht="12.75">
      <c r="A88" s="31"/>
      <c r="B88" s="44"/>
      <c r="C88" s="44"/>
      <c r="D88" s="44"/>
      <c r="E88" s="44"/>
      <c r="F88" s="44"/>
      <c r="G88" s="44"/>
      <c r="H88" s="40"/>
      <c r="I88" s="50" t="s">
        <v>148</v>
      </c>
      <c r="J88" s="51">
        <f aca="true" t="shared" si="17" ref="J88:O88">SUM(J85:J87)</f>
        <v>28.5</v>
      </c>
      <c r="K88" s="51">
        <f t="shared" si="17"/>
        <v>28.5</v>
      </c>
      <c r="L88" s="51">
        <f t="shared" si="17"/>
        <v>21</v>
      </c>
      <c r="M88" s="51">
        <f t="shared" si="17"/>
        <v>22.5</v>
      </c>
      <c r="N88" s="51">
        <f t="shared" si="17"/>
        <v>24</v>
      </c>
      <c r="O88" s="55">
        <f t="shared" si="17"/>
        <v>124.5</v>
      </c>
      <c r="P88" s="48"/>
      <c r="Q88" s="48"/>
      <c r="R88" s="49"/>
      <c r="S88" s="46"/>
    </row>
    <row r="89" spans="1:19" ht="12.75" customHeight="1">
      <c r="A89" s="31">
        <v>112</v>
      </c>
      <c r="B89" s="44" t="s">
        <v>433</v>
      </c>
      <c r="C89" s="42">
        <v>616010510056912</v>
      </c>
      <c r="D89" s="44" t="s">
        <v>390</v>
      </c>
      <c r="E89" s="44" t="s">
        <v>434</v>
      </c>
      <c r="F89" s="44" t="s">
        <v>68</v>
      </c>
      <c r="G89" s="44">
        <v>2012</v>
      </c>
      <c r="H89" s="40" t="s">
        <v>360</v>
      </c>
      <c r="I89" s="46">
        <v>1</v>
      </c>
      <c r="J89" s="47">
        <v>9.5</v>
      </c>
      <c r="K89" s="47">
        <v>9.5</v>
      </c>
      <c r="L89" s="47">
        <v>7</v>
      </c>
      <c r="M89" s="47">
        <v>8</v>
      </c>
      <c r="N89" s="47">
        <v>8</v>
      </c>
      <c r="O89" s="47">
        <f>SUM(J89:N89)</f>
        <v>42</v>
      </c>
      <c r="P89" s="48">
        <f>AVERAGE(O89:O91)</f>
        <v>42.333333333333336</v>
      </c>
      <c r="Q89" s="46">
        <v>4</v>
      </c>
      <c r="R89" s="49">
        <f>SUM(P89:Q92)</f>
        <v>46.333333333333336</v>
      </c>
      <c r="S89" s="46" t="s">
        <v>151</v>
      </c>
    </row>
    <row r="90" spans="1:19" ht="12.75">
      <c r="A90" s="31"/>
      <c r="B90" s="44"/>
      <c r="C90" s="44"/>
      <c r="D90" s="44"/>
      <c r="E90" s="44"/>
      <c r="F90" s="44"/>
      <c r="G90" s="44"/>
      <c r="H90" s="40"/>
      <c r="I90" s="46">
        <v>2</v>
      </c>
      <c r="J90" s="47">
        <v>9.5</v>
      </c>
      <c r="K90" s="47">
        <v>9.5</v>
      </c>
      <c r="L90" s="47">
        <v>7</v>
      </c>
      <c r="M90" s="47">
        <v>8</v>
      </c>
      <c r="N90" s="47">
        <v>8.5</v>
      </c>
      <c r="O90" s="47">
        <f>SUM(J90:N90)</f>
        <v>42.5</v>
      </c>
      <c r="P90" s="48"/>
      <c r="Q90" s="48"/>
      <c r="R90" s="49"/>
      <c r="S90" s="46"/>
    </row>
    <row r="91" spans="1:19" ht="12.75">
      <c r="A91" s="31"/>
      <c r="B91" s="44"/>
      <c r="C91" s="44"/>
      <c r="D91" s="44"/>
      <c r="E91" s="44"/>
      <c r="F91" s="44"/>
      <c r="G91" s="44"/>
      <c r="H91" s="40"/>
      <c r="I91" s="46">
        <v>3</v>
      </c>
      <c r="J91" s="47">
        <v>9.5</v>
      </c>
      <c r="K91" s="47">
        <v>9.5</v>
      </c>
      <c r="L91" s="47">
        <v>7</v>
      </c>
      <c r="M91" s="47">
        <v>8</v>
      </c>
      <c r="N91" s="47">
        <v>8.5</v>
      </c>
      <c r="O91" s="47">
        <f>SUM(J91:N91)</f>
        <v>42.5</v>
      </c>
      <c r="P91" s="48"/>
      <c r="Q91" s="48"/>
      <c r="R91" s="49"/>
      <c r="S91" s="46"/>
    </row>
    <row r="92" spans="1:19" ht="12.75">
      <c r="A92" s="31"/>
      <c r="B92" s="44"/>
      <c r="C92" s="44"/>
      <c r="D92" s="44"/>
      <c r="E92" s="44"/>
      <c r="F92" s="44"/>
      <c r="G92" s="44"/>
      <c r="H92" s="40"/>
      <c r="I92" s="50" t="s">
        <v>148</v>
      </c>
      <c r="J92" s="51">
        <f aca="true" t="shared" si="18" ref="J92:O92">SUM(J89:J91)</f>
        <v>28.5</v>
      </c>
      <c r="K92" s="51">
        <f t="shared" si="18"/>
        <v>28.5</v>
      </c>
      <c r="L92" s="51">
        <f t="shared" si="18"/>
        <v>21</v>
      </c>
      <c r="M92" s="51">
        <f t="shared" si="18"/>
        <v>24</v>
      </c>
      <c r="N92" s="51">
        <f t="shared" si="18"/>
        <v>25</v>
      </c>
      <c r="O92" s="55">
        <f t="shared" si="18"/>
        <v>127</v>
      </c>
      <c r="P92" s="48"/>
      <c r="Q92" s="48"/>
      <c r="R92" s="49"/>
      <c r="S92" s="46"/>
    </row>
    <row r="94" spans="2:4" ht="12.75">
      <c r="B94" s="83" t="s">
        <v>208</v>
      </c>
      <c r="C94" s="83"/>
      <c r="D94" s="83"/>
    </row>
    <row r="95" spans="2:4" ht="12.75">
      <c r="B95" s="83" t="s">
        <v>209</v>
      </c>
      <c r="C95" s="83" t="s">
        <v>210</v>
      </c>
      <c r="D95" s="83"/>
    </row>
    <row r="96" spans="2:4" ht="12.75">
      <c r="B96" s="83" t="s">
        <v>211</v>
      </c>
      <c r="C96" s="83" t="s">
        <v>212</v>
      </c>
      <c r="D96" s="83"/>
    </row>
    <row r="97" spans="2:4" ht="12.75">
      <c r="B97" s="83" t="s">
        <v>211</v>
      </c>
      <c r="C97" s="83" t="s">
        <v>213</v>
      </c>
      <c r="D97" s="83"/>
    </row>
    <row r="98" spans="2:4" ht="12.75">
      <c r="B98" s="83"/>
      <c r="C98" s="83"/>
      <c r="D98" s="83"/>
    </row>
  </sheetData>
  <sheetProtection selectLockedCells="1" selectUnlockedCells="1"/>
  <mergeCells count="239">
    <mergeCell ref="A1:AH1"/>
    <mergeCell ref="A2:AH2"/>
    <mergeCell ref="A3:AH3"/>
    <mergeCell ref="A9:S9"/>
    <mergeCell ref="A11:A14"/>
    <mergeCell ref="B11:B14"/>
    <mergeCell ref="C11:C14"/>
    <mergeCell ref="D11:D14"/>
    <mergeCell ref="E11:E14"/>
    <mergeCell ref="F11:F14"/>
    <mergeCell ref="G11:G14"/>
    <mergeCell ref="H11:H14"/>
    <mergeCell ref="P11:P14"/>
    <mergeCell ref="Q11:Q14"/>
    <mergeCell ref="R11:R14"/>
    <mergeCell ref="S11:S14"/>
    <mergeCell ref="AE11:AE14"/>
    <mergeCell ref="AF11:AF14"/>
    <mergeCell ref="AG11:AG14"/>
    <mergeCell ref="AH11:AH14"/>
    <mergeCell ref="A15:A18"/>
    <mergeCell ref="B15:B18"/>
    <mergeCell ref="C15:C18"/>
    <mergeCell ref="D15:D18"/>
    <mergeCell ref="E15:E18"/>
    <mergeCell ref="F15:F18"/>
    <mergeCell ref="G15:G18"/>
    <mergeCell ref="H15:H18"/>
    <mergeCell ref="P15:P18"/>
    <mergeCell ref="Q15:Q18"/>
    <mergeCell ref="R15:R18"/>
    <mergeCell ref="S15:S18"/>
    <mergeCell ref="A19:A22"/>
    <mergeCell ref="B19:B22"/>
    <mergeCell ref="C19:C22"/>
    <mergeCell ref="D19:D22"/>
    <mergeCell ref="E19:E22"/>
    <mergeCell ref="F19:F22"/>
    <mergeCell ref="G19:G22"/>
    <mergeCell ref="H19:H22"/>
    <mergeCell ref="P19:P22"/>
    <mergeCell ref="Q19:Q22"/>
    <mergeCell ref="R19:R22"/>
    <mergeCell ref="S19:S22"/>
    <mergeCell ref="A23:A26"/>
    <mergeCell ref="B23:B26"/>
    <mergeCell ref="C23:C26"/>
    <mergeCell ref="D23:D26"/>
    <mergeCell ref="E23:E26"/>
    <mergeCell ref="F23:F26"/>
    <mergeCell ref="G23:G26"/>
    <mergeCell ref="H23:H26"/>
    <mergeCell ref="P23:P26"/>
    <mergeCell ref="Q23:Q26"/>
    <mergeCell ref="R23:R26"/>
    <mergeCell ref="S23:S26"/>
    <mergeCell ref="A27:A30"/>
    <mergeCell ref="B27:B30"/>
    <mergeCell ref="C27:C30"/>
    <mergeCell ref="D27:D30"/>
    <mergeCell ref="E27:E30"/>
    <mergeCell ref="F27:F30"/>
    <mergeCell ref="G27:G30"/>
    <mergeCell ref="H27:H30"/>
    <mergeCell ref="P27:P30"/>
    <mergeCell ref="Q27:Q30"/>
    <mergeCell ref="R27:R30"/>
    <mergeCell ref="S27:S30"/>
    <mergeCell ref="A31:A34"/>
    <mergeCell ref="B31:B34"/>
    <mergeCell ref="C31:C34"/>
    <mergeCell ref="D31:D34"/>
    <mergeCell ref="E31:E34"/>
    <mergeCell ref="F31:F34"/>
    <mergeCell ref="G31:G34"/>
    <mergeCell ref="H31:H34"/>
    <mergeCell ref="P31:P34"/>
    <mergeCell ref="Q31:Q34"/>
    <mergeCell ref="R31:R34"/>
    <mergeCell ref="S31:S34"/>
    <mergeCell ref="A35:A38"/>
    <mergeCell ref="B35:B38"/>
    <mergeCell ref="C35:C38"/>
    <mergeCell ref="D35:D38"/>
    <mergeCell ref="E35:E38"/>
    <mergeCell ref="F35:F38"/>
    <mergeCell ref="G35:G38"/>
    <mergeCell ref="H35:H38"/>
    <mergeCell ref="P35:P38"/>
    <mergeCell ref="Q35:Q38"/>
    <mergeCell ref="R35:R38"/>
    <mergeCell ref="S35:S38"/>
    <mergeCell ref="A39:A42"/>
    <mergeCell ref="B39:B42"/>
    <mergeCell ref="C39:C42"/>
    <mergeCell ref="D39:D42"/>
    <mergeCell ref="E39:E42"/>
    <mergeCell ref="F39:F42"/>
    <mergeCell ref="G39:G42"/>
    <mergeCell ref="H39:H42"/>
    <mergeCell ref="P39:P42"/>
    <mergeCell ref="Q39:Q42"/>
    <mergeCell ref="R39:R42"/>
    <mergeCell ref="S39:S42"/>
    <mergeCell ref="A43:S43"/>
    <mergeCell ref="A45:A48"/>
    <mergeCell ref="B45:B48"/>
    <mergeCell ref="C45:C48"/>
    <mergeCell ref="D45:D48"/>
    <mergeCell ref="E45:E48"/>
    <mergeCell ref="F45:F48"/>
    <mergeCell ref="G45:G48"/>
    <mergeCell ref="H45:H48"/>
    <mergeCell ref="P45:P48"/>
    <mergeCell ref="Q45:Q48"/>
    <mergeCell ref="R45:R48"/>
    <mergeCell ref="S45:S48"/>
    <mergeCell ref="A49:A52"/>
    <mergeCell ref="B49:B52"/>
    <mergeCell ref="C49:C52"/>
    <mergeCell ref="D49:D52"/>
    <mergeCell ref="E49:E52"/>
    <mergeCell ref="F49:F52"/>
    <mergeCell ref="G49:G52"/>
    <mergeCell ref="H49:H52"/>
    <mergeCell ref="P49:P52"/>
    <mergeCell ref="Q49:Q52"/>
    <mergeCell ref="R49:R52"/>
    <mergeCell ref="S49:S52"/>
    <mergeCell ref="A53:A56"/>
    <mergeCell ref="B53:B56"/>
    <mergeCell ref="C53:C56"/>
    <mergeCell ref="D53:D56"/>
    <mergeCell ref="E53:E56"/>
    <mergeCell ref="F53:F56"/>
    <mergeCell ref="G53:G56"/>
    <mergeCell ref="H53:H56"/>
    <mergeCell ref="P53:P56"/>
    <mergeCell ref="Q53:Q56"/>
    <mergeCell ref="R53:R56"/>
    <mergeCell ref="S53:S56"/>
    <mergeCell ref="A57:S57"/>
    <mergeCell ref="A59:A62"/>
    <mergeCell ref="B59:B62"/>
    <mergeCell ref="C59:C62"/>
    <mergeCell ref="D59:D62"/>
    <mergeCell ref="E59:E62"/>
    <mergeCell ref="F59:F62"/>
    <mergeCell ref="G59:G62"/>
    <mergeCell ref="H59:H62"/>
    <mergeCell ref="P59:P62"/>
    <mergeCell ref="Q59:Q62"/>
    <mergeCell ref="R59:R62"/>
    <mergeCell ref="S59:S62"/>
    <mergeCell ref="A63:A66"/>
    <mergeCell ref="B63:B66"/>
    <mergeCell ref="C63:C66"/>
    <mergeCell ref="D63:D66"/>
    <mergeCell ref="E63:E66"/>
    <mergeCell ref="F63:F66"/>
    <mergeCell ref="G63:G66"/>
    <mergeCell ref="H63:H66"/>
    <mergeCell ref="P63:P66"/>
    <mergeCell ref="Q63:Q66"/>
    <mergeCell ref="R63:R66"/>
    <mergeCell ref="S63:S66"/>
    <mergeCell ref="A67:A70"/>
    <mergeCell ref="B67:B70"/>
    <mergeCell ref="C67:C70"/>
    <mergeCell ref="D67:D70"/>
    <mergeCell ref="E67:E70"/>
    <mergeCell ref="F67:F70"/>
    <mergeCell ref="G67:G70"/>
    <mergeCell ref="H67:H70"/>
    <mergeCell ref="P67:P70"/>
    <mergeCell ref="Q67:Q70"/>
    <mergeCell ref="R67:R70"/>
    <mergeCell ref="S67:S70"/>
    <mergeCell ref="A71:S71"/>
    <mergeCell ref="A73:A76"/>
    <mergeCell ref="B73:B76"/>
    <mergeCell ref="C73:C76"/>
    <mergeCell ref="D73:D76"/>
    <mergeCell ref="E73:E76"/>
    <mergeCell ref="F73:F76"/>
    <mergeCell ref="G73:G76"/>
    <mergeCell ref="H73:H76"/>
    <mergeCell ref="P73:P76"/>
    <mergeCell ref="Q73:Q76"/>
    <mergeCell ref="R73:R76"/>
    <mergeCell ref="S73:S76"/>
    <mergeCell ref="A77:A80"/>
    <mergeCell ref="B77:B80"/>
    <mergeCell ref="C77:C80"/>
    <mergeCell ref="D77:D80"/>
    <mergeCell ref="E77:E80"/>
    <mergeCell ref="F77:F80"/>
    <mergeCell ref="G77:G80"/>
    <mergeCell ref="H77:H80"/>
    <mergeCell ref="P77:P80"/>
    <mergeCell ref="Q77:Q80"/>
    <mergeCell ref="R77:R80"/>
    <mergeCell ref="S77:S80"/>
    <mergeCell ref="A81:A84"/>
    <mergeCell ref="B81:B84"/>
    <mergeCell ref="C81:C84"/>
    <mergeCell ref="D81:D84"/>
    <mergeCell ref="E81:E84"/>
    <mergeCell ref="F81:F84"/>
    <mergeCell ref="G81:G84"/>
    <mergeCell ref="H81:H84"/>
    <mergeCell ref="P81:P84"/>
    <mergeCell ref="Q81:Q84"/>
    <mergeCell ref="R81:R84"/>
    <mergeCell ref="S81:S84"/>
    <mergeCell ref="A85:A88"/>
    <mergeCell ref="B85:B88"/>
    <mergeCell ref="C85:C88"/>
    <mergeCell ref="D85:D88"/>
    <mergeCell ref="E85:E88"/>
    <mergeCell ref="F85:F88"/>
    <mergeCell ref="G85:G88"/>
    <mergeCell ref="H85:H88"/>
    <mergeCell ref="P85:P88"/>
    <mergeCell ref="Q85:Q88"/>
    <mergeCell ref="R85:R88"/>
    <mergeCell ref="S85:S88"/>
    <mergeCell ref="A89:A92"/>
    <mergeCell ref="B89:B92"/>
    <mergeCell ref="C89:C92"/>
    <mergeCell ref="D89:D92"/>
    <mergeCell ref="E89:E92"/>
    <mergeCell ref="F89:F92"/>
    <mergeCell ref="G89:G92"/>
    <mergeCell ref="H89:H92"/>
    <mergeCell ref="P89:P92"/>
    <mergeCell ref="Q89:Q92"/>
    <mergeCell ref="R89:R92"/>
    <mergeCell ref="S89:S92"/>
  </mergeCells>
  <printOptions/>
  <pageMargins left="0.7" right="0.7" top="0.75" bottom="0.75" header="0.3" footer="0.3"/>
  <pageSetup horizontalDpi="300" verticalDpi="300" orientation="landscape" paperSize="9"/>
  <headerFooter alignWithMargins="0">
    <oddHeader>&amp;CKętrzyn 19-20 lipca 2014r.</oddHead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G50"/>
  <sheetViews>
    <sheetView workbookViewId="0" topLeftCell="E39">
      <selection activeCell="Q41" sqref="Q41"/>
    </sheetView>
  </sheetViews>
  <sheetFormatPr defaultColWidth="8.796875" defaultRowHeight="14.25"/>
  <cols>
    <col min="1" max="1" width="4.59765625" style="0" customWidth="1"/>
    <col min="2" max="2" width="5.09765625" style="0" customWidth="1"/>
    <col min="3" max="3" width="7.296875" style="0" customWidth="1"/>
    <col min="4" max="4" width="10.3984375" style="0" customWidth="1"/>
    <col min="7" max="7" width="6" style="0" customWidth="1"/>
    <col min="8" max="8" width="6.296875" style="0" customWidth="1"/>
    <col min="11" max="11" width="5.59765625" style="0" customWidth="1"/>
    <col min="12" max="13" width="6.09765625" style="0" customWidth="1"/>
    <col min="14" max="14" width="5.8984375" style="0" customWidth="1"/>
    <col min="15" max="15" width="5" style="0" customWidth="1"/>
    <col min="16" max="16" width="5.8984375" style="0" customWidth="1"/>
  </cols>
  <sheetData>
    <row r="1" spans="1:17" ht="24.75" customHeight="1">
      <c r="A1" s="161" t="s">
        <v>159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</row>
    <row r="2" spans="1:17" ht="22.5" customHeight="1">
      <c r="A2" s="162" t="s">
        <v>160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</row>
    <row r="3" spans="1:17" ht="36.75" customHeight="1">
      <c r="A3" s="161" t="s">
        <v>443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</row>
    <row r="4" spans="1:17" ht="12.75">
      <c r="A4" s="6"/>
      <c r="B4" s="109" t="s">
        <v>3</v>
      </c>
      <c r="C4" s="6"/>
      <c r="D4" s="6"/>
      <c r="E4" s="61"/>
      <c r="F4" s="61"/>
      <c r="G4" s="61"/>
      <c r="H4" s="61"/>
      <c r="I4" s="61"/>
      <c r="J4" s="6"/>
      <c r="K4" s="6"/>
      <c r="L4" s="6"/>
      <c r="M4" s="6"/>
      <c r="N4" s="6"/>
      <c r="O4" s="6"/>
      <c r="P4" s="6"/>
      <c r="Q4" s="6"/>
    </row>
    <row r="5" spans="1:17" ht="12.75">
      <c r="A5" s="6"/>
      <c r="B5" s="109" t="s">
        <v>353</v>
      </c>
      <c r="C5" s="6"/>
      <c r="D5" s="6"/>
      <c r="E5" s="61"/>
      <c r="F5" s="61"/>
      <c r="G5" s="61"/>
      <c r="H5" s="61"/>
      <c r="I5" s="61"/>
      <c r="J5" s="6"/>
      <c r="K5" s="6"/>
      <c r="L5" s="6"/>
      <c r="M5" s="6"/>
      <c r="N5" s="6"/>
      <c r="O5" s="6"/>
      <c r="P5" s="6"/>
      <c r="Q5" s="6"/>
    </row>
    <row r="6" spans="1:17" ht="12.75">
      <c r="A6" s="6"/>
      <c r="B6" s="109" t="s">
        <v>354</v>
      </c>
      <c r="C6" s="6"/>
      <c r="D6" s="6"/>
      <c r="E6" s="61"/>
      <c r="F6" s="61"/>
      <c r="G6" s="61"/>
      <c r="H6" s="61"/>
      <c r="I6" s="61"/>
      <c r="J6" s="6"/>
      <c r="K6" s="6"/>
      <c r="L6" s="6"/>
      <c r="M6" s="6"/>
      <c r="N6" s="6"/>
      <c r="O6" s="6"/>
      <c r="P6" s="6"/>
      <c r="Q6" s="6"/>
    </row>
    <row r="7" spans="1:17" ht="12.75">
      <c r="A7" s="6"/>
      <c r="B7" s="109" t="s">
        <v>7</v>
      </c>
      <c r="C7" s="6"/>
      <c r="D7" s="6"/>
      <c r="E7" s="61"/>
      <c r="F7" s="61"/>
      <c r="G7" s="61"/>
      <c r="H7" s="61"/>
      <c r="I7" s="61"/>
      <c r="J7" s="6"/>
      <c r="K7" s="6"/>
      <c r="L7" s="6"/>
      <c r="M7" s="6"/>
      <c r="N7" s="6"/>
      <c r="O7" s="6"/>
      <c r="P7" s="6"/>
      <c r="Q7" s="6"/>
    </row>
    <row r="8" spans="1:17" ht="12.75">
      <c r="A8" s="6"/>
      <c r="B8" s="109" t="s">
        <v>187</v>
      </c>
      <c r="C8" s="61"/>
      <c r="D8" s="61"/>
      <c r="E8" s="61"/>
      <c r="F8" s="61"/>
      <c r="G8" s="61"/>
      <c r="H8" s="61"/>
      <c r="I8" s="61"/>
      <c r="J8" s="6"/>
      <c r="K8" s="6"/>
      <c r="L8" s="6"/>
      <c r="M8" s="6"/>
      <c r="N8" s="6"/>
      <c r="O8" s="6"/>
      <c r="P8" s="6"/>
      <c r="Q8" s="6"/>
    </row>
    <row r="9" spans="1:17" ht="14.25" customHeight="1">
      <c r="A9" s="163" t="s">
        <v>162</v>
      </c>
      <c r="B9" s="164" t="s">
        <v>8</v>
      </c>
      <c r="C9" s="165" t="s">
        <v>9</v>
      </c>
      <c r="D9" s="165"/>
      <c r="E9" s="165"/>
      <c r="F9" s="165"/>
      <c r="G9" s="165"/>
      <c r="H9" s="165"/>
      <c r="I9" s="165" t="s">
        <v>10</v>
      </c>
      <c r="J9" s="165" t="s">
        <v>11</v>
      </c>
      <c r="K9" s="165" t="s">
        <v>132</v>
      </c>
      <c r="L9" s="165"/>
      <c r="M9" s="165"/>
      <c r="N9" s="165"/>
      <c r="O9" s="165"/>
      <c r="P9" s="165"/>
      <c r="Q9" s="166" t="s">
        <v>325</v>
      </c>
    </row>
    <row r="10" spans="1:17" ht="46.5" customHeight="1">
      <c r="A10" s="163"/>
      <c r="B10" s="164"/>
      <c r="C10" s="164" t="s">
        <v>12</v>
      </c>
      <c r="D10" s="164" t="s">
        <v>13</v>
      </c>
      <c r="E10" s="164" t="s">
        <v>14</v>
      </c>
      <c r="F10" s="164" t="s">
        <v>15</v>
      </c>
      <c r="G10" s="164" t="s">
        <v>16</v>
      </c>
      <c r="H10" s="164" t="s">
        <v>17</v>
      </c>
      <c r="I10" s="165"/>
      <c r="J10" s="165"/>
      <c r="K10" s="167" t="s">
        <v>133</v>
      </c>
      <c r="L10" s="167" t="s">
        <v>134</v>
      </c>
      <c r="M10" s="167" t="s">
        <v>135</v>
      </c>
      <c r="N10" s="167" t="s">
        <v>136</v>
      </c>
      <c r="O10" s="167" t="s">
        <v>137</v>
      </c>
      <c r="P10" s="167" t="s">
        <v>164</v>
      </c>
      <c r="Q10" s="166"/>
    </row>
    <row r="11" spans="1:17" ht="12.75">
      <c r="A11" s="165" t="s">
        <v>355</v>
      </c>
      <c r="B11" s="165"/>
      <c r="C11" s="165"/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</row>
    <row r="12" spans="1:17" ht="26.25" customHeight="1">
      <c r="A12" s="165"/>
      <c r="B12" s="165"/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</row>
    <row r="13" spans="1:17" ht="35.25" customHeight="1">
      <c r="A13" s="163" t="s">
        <v>150</v>
      </c>
      <c r="B13" s="168">
        <v>94</v>
      </c>
      <c r="C13" s="169" t="s">
        <v>356</v>
      </c>
      <c r="D13" s="170">
        <v>616010510158713</v>
      </c>
      <c r="E13" s="171" t="s">
        <v>357</v>
      </c>
      <c r="F13" s="171" t="s">
        <v>444</v>
      </c>
      <c r="G13" s="171" t="s">
        <v>68</v>
      </c>
      <c r="H13" s="171">
        <v>2013</v>
      </c>
      <c r="I13" s="172" t="s">
        <v>359</v>
      </c>
      <c r="J13" s="173" t="s">
        <v>360</v>
      </c>
      <c r="K13" s="174">
        <f>'Ocena na płycie ARD.POL.'!J14</f>
        <v>0</v>
      </c>
      <c r="L13" s="174">
        <f>'Ocena na płycie ARD.POL.'!K14</f>
        <v>0</v>
      </c>
      <c r="M13" s="174">
        <f>'Ocena na płycie ARD.POL.'!L14</f>
        <v>0</v>
      </c>
      <c r="N13" s="174">
        <f>'Ocena na płycie ARD.POL.'!M14</f>
        <v>0</v>
      </c>
      <c r="O13" s="174">
        <f>'Ocena na płycie ARD.POL.'!N14</f>
        <v>0</v>
      </c>
      <c r="P13" s="174">
        <f>'Ocena na płycie ARD.POL.'!Q11</f>
        <v>0</v>
      </c>
      <c r="Q13" s="166">
        <f>'Ocena na płycie ARD.POL.'!R11</f>
        <v>0</v>
      </c>
    </row>
    <row r="14" spans="1:17" ht="12.75">
      <c r="A14" s="163" t="s">
        <v>438</v>
      </c>
      <c r="B14" s="168">
        <v>95</v>
      </c>
      <c r="C14" s="169" t="s">
        <v>361</v>
      </c>
      <c r="D14" s="170">
        <v>616010510214913</v>
      </c>
      <c r="E14" s="171" t="s">
        <v>362</v>
      </c>
      <c r="F14" s="171" t="s">
        <v>445</v>
      </c>
      <c r="G14" s="171" t="s">
        <v>68</v>
      </c>
      <c r="H14" s="171">
        <v>2013</v>
      </c>
      <c r="I14" s="172" t="s">
        <v>364</v>
      </c>
      <c r="J14" s="175" t="s">
        <v>365</v>
      </c>
      <c r="K14" s="174">
        <f>'Ocena na płycie ARD.POL.'!J18</f>
        <v>25.5</v>
      </c>
      <c r="L14" s="174">
        <f>'Ocena na płycie ARD.POL.'!K18</f>
        <v>24</v>
      </c>
      <c r="M14" s="174">
        <f>'Ocena na płycie ARD.POL.'!L18</f>
        <v>22.5</v>
      </c>
      <c r="N14" s="174">
        <f>'Ocena na płycie ARD.POL.'!M18</f>
        <v>23.5</v>
      </c>
      <c r="O14" s="174">
        <f>'Ocena na płycie ARD.POL.'!N18</f>
        <v>24</v>
      </c>
      <c r="P14" s="174">
        <f>'Ocena na płycie ARD.POL.'!Q15</f>
        <v>4</v>
      </c>
      <c r="Q14" s="166">
        <f>'Ocena na płycie ARD.POL.'!R15</f>
        <v>43.833333333333336</v>
      </c>
    </row>
    <row r="15" spans="1:17" ht="26.25" customHeight="1">
      <c r="A15" s="163" t="s">
        <v>153</v>
      </c>
      <c r="B15" s="168">
        <v>96</v>
      </c>
      <c r="C15" s="169" t="s">
        <v>366</v>
      </c>
      <c r="D15" s="170">
        <v>616010600070013</v>
      </c>
      <c r="E15" s="171" t="s">
        <v>367</v>
      </c>
      <c r="F15" s="171" t="s">
        <v>446</v>
      </c>
      <c r="G15" s="171" t="s">
        <v>68</v>
      </c>
      <c r="H15" s="171">
        <v>2013</v>
      </c>
      <c r="I15" s="172" t="s">
        <v>369</v>
      </c>
      <c r="J15" s="175" t="s">
        <v>396</v>
      </c>
      <c r="K15" s="174">
        <f>'Ocena na płycie ARD.POL.'!J22</f>
        <v>28.5</v>
      </c>
      <c r="L15" s="174">
        <f>'Ocena na płycie ARD.POL.'!K22</f>
        <v>25.5</v>
      </c>
      <c r="M15" s="174">
        <f>'Ocena na płycie ARD.POL.'!L22</f>
        <v>23.5</v>
      </c>
      <c r="N15" s="174">
        <f>'Ocena na płycie ARD.POL.'!M22</f>
        <v>24.5</v>
      </c>
      <c r="O15" s="174">
        <f>'Ocena na płycie ARD.POL.'!N22</f>
        <v>26.5</v>
      </c>
      <c r="P15" s="174">
        <f>'Ocena na płycie ARD.POL.'!Q19</f>
        <v>4.5</v>
      </c>
      <c r="Q15" s="166">
        <f>'Ocena na płycie ARD.POL.'!R19</f>
        <v>47.333333333333336</v>
      </c>
    </row>
    <row r="16" spans="1:17" ht="12.75">
      <c r="A16" s="163" t="s">
        <v>152</v>
      </c>
      <c r="B16" s="168">
        <v>97</v>
      </c>
      <c r="C16" s="169" t="s">
        <v>371</v>
      </c>
      <c r="D16" s="170">
        <v>616010530034113</v>
      </c>
      <c r="E16" s="171" t="s">
        <v>372</v>
      </c>
      <c r="F16" s="171" t="s">
        <v>447</v>
      </c>
      <c r="G16" s="171" t="s">
        <v>68</v>
      </c>
      <c r="H16" s="171">
        <v>2013</v>
      </c>
      <c r="I16" s="172" t="s">
        <v>374</v>
      </c>
      <c r="J16" s="175" t="s">
        <v>375</v>
      </c>
      <c r="K16" s="174">
        <f>'Ocena na płycie ARD.POL.'!J26</f>
        <v>27.5</v>
      </c>
      <c r="L16" s="174">
        <f>'Ocena na płycie ARD.POL.'!K26</f>
        <v>27</v>
      </c>
      <c r="M16" s="174">
        <f>'Ocena na płycie ARD.POL.'!L26</f>
        <v>22.5</v>
      </c>
      <c r="N16" s="174">
        <f>'Ocena na płycie ARD.POL.'!M26</f>
        <v>24</v>
      </c>
      <c r="O16" s="174">
        <f>'Ocena na płycie ARD.POL.'!N26</f>
        <v>27</v>
      </c>
      <c r="P16" s="174">
        <f>'Ocena na płycie ARD.POL.'!Q23</f>
        <v>4.5</v>
      </c>
      <c r="Q16" s="166">
        <f>'Ocena na płycie ARD.POL.'!R23</f>
        <v>47.166666666666664</v>
      </c>
    </row>
    <row r="17" spans="1:17" ht="12.75">
      <c r="A17" s="163" t="s">
        <v>147</v>
      </c>
      <c r="B17" s="168">
        <v>98</v>
      </c>
      <c r="C17" s="169" t="s">
        <v>376</v>
      </c>
      <c r="D17" s="170">
        <v>616010530050013</v>
      </c>
      <c r="E17" s="171" t="s">
        <v>377</v>
      </c>
      <c r="F17" s="171" t="s">
        <v>448</v>
      </c>
      <c r="G17" s="171" t="s">
        <v>68</v>
      </c>
      <c r="H17" s="171">
        <v>2013</v>
      </c>
      <c r="I17" s="172" t="s">
        <v>379</v>
      </c>
      <c r="J17" s="175" t="s">
        <v>380</v>
      </c>
      <c r="K17" s="174">
        <f>'Ocena na płycie ARD.POL.'!J30</f>
        <v>26.5</v>
      </c>
      <c r="L17" s="174">
        <f>'Ocena na płycie ARD.POL.'!K30</f>
        <v>25.5</v>
      </c>
      <c r="M17" s="174">
        <f>'Ocena na płycie ARD.POL.'!L30</f>
        <v>22.5</v>
      </c>
      <c r="N17" s="174">
        <f>'Ocena na płycie ARD.POL.'!M30</f>
        <v>24.5</v>
      </c>
      <c r="O17" s="174">
        <f>'Ocena na płycie ARD.POL.'!N30</f>
        <v>27</v>
      </c>
      <c r="P17" s="174">
        <f>'Ocena na płycie ARD.POL.'!Q27</f>
        <v>4.5</v>
      </c>
      <c r="Q17" s="166">
        <f>'Ocena na płycie ARD.POL.'!R27</f>
        <v>46.5</v>
      </c>
    </row>
    <row r="18" spans="1:17" ht="36" customHeight="1">
      <c r="A18" s="163" t="s">
        <v>316</v>
      </c>
      <c r="B18" s="168">
        <v>99</v>
      </c>
      <c r="C18" s="169" t="s">
        <v>381</v>
      </c>
      <c r="D18" s="170">
        <v>616010600019713</v>
      </c>
      <c r="E18" s="171" t="s">
        <v>382</v>
      </c>
      <c r="F18" s="171" t="s">
        <v>449</v>
      </c>
      <c r="G18" s="171" t="s">
        <v>68</v>
      </c>
      <c r="H18" s="171">
        <v>2013</v>
      </c>
      <c r="I18" s="172" t="s">
        <v>384</v>
      </c>
      <c r="J18" s="175" t="s">
        <v>439</v>
      </c>
      <c r="K18" s="174">
        <f>'Ocena na płycie ARD.POL.'!J34</f>
        <v>26.5</v>
      </c>
      <c r="L18" s="174">
        <f>'Ocena na płycie ARD.POL.'!K34</f>
        <v>25.5</v>
      </c>
      <c r="M18" s="174">
        <f>'Ocena na płycie ARD.POL.'!L34</f>
        <v>22.5</v>
      </c>
      <c r="N18" s="174">
        <f>'Ocena na płycie ARD.POL.'!M34</f>
        <v>24</v>
      </c>
      <c r="O18" s="174">
        <f>'Ocena na płycie ARD.POL.'!N34</f>
        <v>25.5</v>
      </c>
      <c r="P18" s="174">
        <f>'Ocena na płycie ARD.POL.'!Q31</f>
        <v>4.5</v>
      </c>
      <c r="Q18" s="166">
        <f>'Ocena na płycie ARD.POL.'!R31</f>
        <v>45.833333333333336</v>
      </c>
    </row>
    <row r="19" spans="1:17" ht="12.75">
      <c r="A19" s="163" t="s">
        <v>151</v>
      </c>
      <c r="B19" s="168">
        <v>100</v>
      </c>
      <c r="C19" s="169" t="s">
        <v>386</v>
      </c>
      <c r="D19" s="170">
        <v>616010530034713</v>
      </c>
      <c r="E19" s="171" t="s">
        <v>377</v>
      </c>
      <c r="F19" s="171" t="s">
        <v>450</v>
      </c>
      <c r="G19" s="171" t="s">
        <v>68</v>
      </c>
      <c r="H19" s="171">
        <v>2013</v>
      </c>
      <c r="I19" s="172" t="s">
        <v>374</v>
      </c>
      <c r="J19" s="175" t="s">
        <v>388</v>
      </c>
      <c r="K19" s="174">
        <f>'Ocena na płycie ARD.POL.'!J38</f>
        <v>27</v>
      </c>
      <c r="L19" s="174">
        <f>'Ocena na płycie ARD.POL.'!K38</f>
        <v>25</v>
      </c>
      <c r="M19" s="174">
        <f>'Ocena na płycie ARD.POL.'!L38</f>
        <v>22.5</v>
      </c>
      <c r="N19" s="174">
        <f>'Ocena na płycie ARD.POL.'!M38</f>
        <v>24.5</v>
      </c>
      <c r="O19" s="174">
        <f>'Ocena na płycie ARD.POL.'!N38</f>
        <v>28</v>
      </c>
      <c r="P19" s="174">
        <f>'Ocena na płycie ARD.POL.'!Q35</f>
        <v>4.5</v>
      </c>
      <c r="Q19" s="166">
        <f>'Ocena na płycie ARD.POL.'!R35</f>
        <v>46.833333333333336</v>
      </c>
    </row>
    <row r="20" spans="1:17" ht="42" customHeight="1">
      <c r="A20" s="163" t="s">
        <v>149</v>
      </c>
      <c r="B20" s="168">
        <v>101</v>
      </c>
      <c r="C20" s="169" t="s">
        <v>389</v>
      </c>
      <c r="D20" s="170">
        <v>616010510008813</v>
      </c>
      <c r="E20" s="171" t="s">
        <v>390</v>
      </c>
      <c r="F20" s="171" t="s">
        <v>451</v>
      </c>
      <c r="G20" s="171" t="s">
        <v>68</v>
      </c>
      <c r="H20" s="171">
        <v>2013</v>
      </c>
      <c r="I20" s="172" t="s">
        <v>359</v>
      </c>
      <c r="J20" s="175" t="s">
        <v>452</v>
      </c>
      <c r="K20" s="174">
        <f>'Ocena na płycie ARD.POL.'!J42</f>
        <v>28.5</v>
      </c>
      <c r="L20" s="174">
        <f>'Ocena na płycie ARD.POL.'!K42</f>
        <v>26.5</v>
      </c>
      <c r="M20" s="174">
        <f>'Ocena na płycie ARD.POL.'!L42</f>
        <v>22.5</v>
      </c>
      <c r="N20" s="174">
        <f>'Ocena na płycie ARD.POL.'!M42</f>
        <v>23.5</v>
      </c>
      <c r="O20" s="174">
        <f>'Ocena na płycie ARD.POL.'!N42</f>
        <v>24.5</v>
      </c>
      <c r="P20" s="174">
        <f>'Ocena na płycie ARD.POL.'!Q39</f>
        <v>4.5</v>
      </c>
      <c r="Q20" s="166">
        <f>'Ocena na płycie ARD.POL.'!R39</f>
        <v>46.333333333333336</v>
      </c>
    </row>
    <row r="21" spans="1:17" ht="12.75">
      <c r="A21" s="165" t="s">
        <v>393</v>
      </c>
      <c r="B21" s="165"/>
      <c r="C21" s="165"/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</row>
    <row r="22" spans="1:17" ht="13.5" customHeight="1">
      <c r="A22" s="165"/>
      <c r="B22" s="165"/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</row>
    <row r="23" spans="1:17" ht="27.75" customHeight="1">
      <c r="A23" s="163" t="s">
        <v>162</v>
      </c>
      <c r="B23" s="164" t="s">
        <v>8</v>
      </c>
      <c r="C23" s="165" t="s">
        <v>9</v>
      </c>
      <c r="D23" s="165"/>
      <c r="E23" s="165"/>
      <c r="F23" s="165"/>
      <c r="G23" s="165"/>
      <c r="H23" s="165"/>
      <c r="I23" s="165" t="s">
        <v>10</v>
      </c>
      <c r="J23" s="165" t="s">
        <v>11</v>
      </c>
      <c r="K23" s="165" t="s">
        <v>132</v>
      </c>
      <c r="L23" s="165"/>
      <c r="M23" s="165"/>
      <c r="N23" s="165"/>
      <c r="O23" s="165"/>
      <c r="P23" s="165"/>
      <c r="Q23" s="166" t="s">
        <v>325</v>
      </c>
    </row>
    <row r="24" spans="1:17" ht="12.75">
      <c r="A24" s="163"/>
      <c r="B24" s="164"/>
      <c r="C24" s="164" t="s">
        <v>12</v>
      </c>
      <c r="D24" s="164" t="s">
        <v>13</v>
      </c>
      <c r="E24" s="164" t="s">
        <v>14</v>
      </c>
      <c r="F24" s="164" t="s">
        <v>15</v>
      </c>
      <c r="G24" s="164" t="s">
        <v>16</v>
      </c>
      <c r="H24" s="164" t="s">
        <v>17</v>
      </c>
      <c r="I24" s="165"/>
      <c r="J24" s="165"/>
      <c r="K24" s="167" t="s">
        <v>133</v>
      </c>
      <c r="L24" s="167" t="s">
        <v>134</v>
      </c>
      <c r="M24" s="167" t="s">
        <v>135</v>
      </c>
      <c r="N24" s="167" t="s">
        <v>136</v>
      </c>
      <c r="O24" s="167" t="s">
        <v>137</v>
      </c>
      <c r="P24" s="167" t="s">
        <v>164</v>
      </c>
      <c r="Q24" s="166"/>
    </row>
    <row r="25" spans="1:33" ht="34.5" customHeight="1">
      <c r="A25" s="163" t="s">
        <v>153</v>
      </c>
      <c r="B25" s="176">
        <v>102</v>
      </c>
      <c r="C25" s="177" t="s">
        <v>394</v>
      </c>
      <c r="D25" s="170">
        <v>616010600250912</v>
      </c>
      <c r="E25" s="171" t="s">
        <v>395</v>
      </c>
      <c r="F25" s="171" t="s">
        <v>368</v>
      </c>
      <c r="G25" s="171" t="s">
        <v>68</v>
      </c>
      <c r="H25" s="171">
        <v>2012</v>
      </c>
      <c r="I25" s="171" t="s">
        <v>369</v>
      </c>
      <c r="J25" s="171" t="s">
        <v>396</v>
      </c>
      <c r="K25" s="174">
        <f>'Ocena na płycie ARD.POL.'!J48</f>
        <v>28.5</v>
      </c>
      <c r="L25" s="174">
        <f>'Ocena na płycie ARD.POL.'!K48</f>
        <v>27</v>
      </c>
      <c r="M25" s="174">
        <f>'Ocena na płycie ARD.POL.'!L48</f>
        <v>23</v>
      </c>
      <c r="N25" s="174">
        <f>'Ocena na płycie ARD.POL.'!M48</f>
        <v>25.5</v>
      </c>
      <c r="O25" s="174">
        <f>'Ocena na płycie ARD.POL.'!N48</f>
        <v>25.5</v>
      </c>
      <c r="P25" s="174">
        <f>'Ocena na płycie ARD.POL.'!Q45</f>
        <v>4</v>
      </c>
      <c r="Q25" s="166">
        <f>'Ocena na płycie ARD.POL.'!R45</f>
        <v>47.166666666666664</v>
      </c>
      <c r="R25" s="166"/>
      <c r="S25" s="166"/>
      <c r="T25" s="166"/>
      <c r="U25" s="166"/>
      <c r="V25" s="166"/>
      <c r="W25" s="166"/>
      <c r="X25" s="166"/>
      <c r="Y25" s="166"/>
      <c r="Z25" s="166"/>
      <c r="AA25" s="166"/>
      <c r="AB25" s="166"/>
      <c r="AC25" s="166"/>
      <c r="AD25" s="166"/>
      <c r="AE25" s="166"/>
      <c r="AF25" s="166"/>
      <c r="AG25" s="166"/>
    </row>
    <row r="26" spans="1:33" ht="34.5" customHeight="1">
      <c r="A26" s="163" t="s">
        <v>151</v>
      </c>
      <c r="B26" s="168">
        <v>103</v>
      </c>
      <c r="C26" s="169" t="s">
        <v>397</v>
      </c>
      <c r="D26" s="170">
        <v>616010600251212</v>
      </c>
      <c r="E26" s="171" t="s">
        <v>398</v>
      </c>
      <c r="F26" s="171" t="s">
        <v>453</v>
      </c>
      <c r="G26" s="171" t="s">
        <v>34</v>
      </c>
      <c r="H26" s="171">
        <v>2012</v>
      </c>
      <c r="I26" s="172" t="s">
        <v>400</v>
      </c>
      <c r="J26" s="175" t="s">
        <v>454</v>
      </c>
      <c r="K26" s="174">
        <f>'Ocena na płycie ARD.POL.'!J52</f>
        <v>27</v>
      </c>
      <c r="L26" s="174">
        <f>'Ocena na płycie ARD.POL.'!K52</f>
        <v>25</v>
      </c>
      <c r="M26" s="174">
        <f>'Ocena na płycie ARD.POL.'!L52</f>
        <v>22</v>
      </c>
      <c r="N26" s="174">
        <f>'Ocena na płycie ARD.POL.'!M52</f>
        <v>24.5</v>
      </c>
      <c r="O26" s="174">
        <f>'Ocena na płycie ARD.POL.'!N52</f>
        <v>24.5</v>
      </c>
      <c r="P26" s="174">
        <f>'Ocena na płycie ARD.POL.'!Q49</f>
        <v>3.5</v>
      </c>
      <c r="Q26" s="166">
        <f>'Ocena na płycie ARD.POL.'!R49</f>
        <v>44.5</v>
      </c>
      <c r="R26" s="166"/>
      <c r="S26" s="166"/>
      <c r="T26" s="166"/>
      <c r="U26" s="166"/>
      <c r="V26" s="166"/>
      <c r="W26" s="166"/>
      <c r="X26" s="166"/>
      <c r="Y26" s="166"/>
      <c r="Z26" s="166"/>
      <c r="AA26" s="166"/>
      <c r="AB26" s="166"/>
      <c r="AC26" s="166"/>
      <c r="AD26" s="166"/>
      <c r="AE26" s="166"/>
      <c r="AF26" s="166"/>
      <c r="AG26" s="166"/>
    </row>
    <row r="27" spans="1:33" ht="12.75">
      <c r="A27" s="163" t="s">
        <v>152</v>
      </c>
      <c r="B27" s="168">
        <v>104</v>
      </c>
      <c r="C27" s="169" t="s">
        <v>402</v>
      </c>
      <c r="D27" s="170">
        <v>616010510057012</v>
      </c>
      <c r="E27" s="171" t="s">
        <v>455</v>
      </c>
      <c r="F27" s="171" t="s">
        <v>456</v>
      </c>
      <c r="G27" s="171" t="s">
        <v>281</v>
      </c>
      <c r="H27" s="171">
        <v>2012</v>
      </c>
      <c r="I27" s="172" t="s">
        <v>359</v>
      </c>
      <c r="J27" s="173" t="s">
        <v>360</v>
      </c>
      <c r="K27" s="174">
        <f>'Ocena na płycie ARD.POL.'!J56</f>
        <v>27</v>
      </c>
      <c r="L27" s="174">
        <f>'Ocena na płycie ARD.POL.'!K56</f>
        <v>27</v>
      </c>
      <c r="M27" s="174">
        <f>'Ocena na płycie ARD.POL.'!L56</f>
        <v>22.5</v>
      </c>
      <c r="N27" s="174">
        <f>'Ocena na płycie ARD.POL.'!M56</f>
        <v>25</v>
      </c>
      <c r="O27" s="174">
        <f>'Ocena na płycie ARD.POL.'!N56</f>
        <v>24.5</v>
      </c>
      <c r="P27" s="174">
        <f>'Ocena na płycie ARD.POL.'!Q53</f>
        <v>4</v>
      </c>
      <c r="Q27" s="166">
        <f>'Ocena na płycie ARD.POL.'!R53</f>
        <v>46</v>
      </c>
      <c r="R27" s="166"/>
      <c r="S27" s="166"/>
      <c r="T27" s="166"/>
      <c r="U27" s="166"/>
      <c r="V27" s="166"/>
      <c r="W27" s="166"/>
      <c r="X27" s="166"/>
      <c r="Y27" s="166"/>
      <c r="Z27" s="166"/>
      <c r="AA27" s="166"/>
      <c r="AB27" s="166"/>
      <c r="AC27" s="166"/>
      <c r="AD27" s="166"/>
      <c r="AE27" s="166"/>
      <c r="AF27" s="166"/>
      <c r="AG27" s="166"/>
    </row>
    <row r="28" spans="1:17" ht="12.75">
      <c r="A28" s="165" t="s">
        <v>405</v>
      </c>
      <c r="B28" s="165"/>
      <c r="C28" s="165"/>
      <c r="D28" s="165"/>
      <c r="E28" s="165"/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</row>
    <row r="29" spans="1:17" ht="9.75" customHeight="1">
      <c r="A29" s="165"/>
      <c r="B29" s="165"/>
      <c r="C29" s="165"/>
      <c r="D29" s="165"/>
      <c r="E29" s="165"/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65"/>
    </row>
    <row r="30" spans="1:17" ht="13.5" customHeight="1">
      <c r="A30" s="163" t="s">
        <v>162</v>
      </c>
      <c r="B30" s="164" t="s">
        <v>8</v>
      </c>
      <c r="C30" s="165" t="s">
        <v>9</v>
      </c>
      <c r="D30" s="165"/>
      <c r="E30" s="165"/>
      <c r="F30" s="165"/>
      <c r="G30" s="165"/>
      <c r="H30" s="165"/>
      <c r="I30" s="165" t="s">
        <v>10</v>
      </c>
      <c r="J30" s="165" t="s">
        <v>11</v>
      </c>
      <c r="K30" s="165" t="s">
        <v>132</v>
      </c>
      <c r="L30" s="165"/>
      <c r="M30" s="165"/>
      <c r="N30" s="165"/>
      <c r="O30" s="165"/>
      <c r="P30" s="165"/>
      <c r="Q30" s="166" t="s">
        <v>325</v>
      </c>
    </row>
    <row r="31" spans="1:17" ht="12.75">
      <c r="A31" s="163"/>
      <c r="B31" s="164"/>
      <c r="C31" s="164" t="s">
        <v>12</v>
      </c>
      <c r="D31" s="164" t="s">
        <v>13</v>
      </c>
      <c r="E31" s="164" t="s">
        <v>14</v>
      </c>
      <c r="F31" s="164" t="s">
        <v>15</v>
      </c>
      <c r="G31" s="164" t="s">
        <v>16</v>
      </c>
      <c r="H31" s="164" t="s">
        <v>17</v>
      </c>
      <c r="I31" s="165"/>
      <c r="J31" s="165"/>
      <c r="K31" s="167" t="s">
        <v>133</v>
      </c>
      <c r="L31" s="167" t="s">
        <v>134</v>
      </c>
      <c r="M31" s="167" t="s">
        <v>135</v>
      </c>
      <c r="N31" s="167" t="s">
        <v>136</v>
      </c>
      <c r="O31" s="167" t="s">
        <v>137</v>
      </c>
      <c r="P31" s="167" t="s">
        <v>164</v>
      </c>
      <c r="Q31" s="166"/>
    </row>
    <row r="32" spans="1:17" ht="12.75">
      <c r="A32" s="163" t="s">
        <v>151</v>
      </c>
      <c r="B32" s="168">
        <v>105</v>
      </c>
      <c r="C32" s="178" t="s">
        <v>406</v>
      </c>
      <c r="D32" s="170">
        <v>616010530092113</v>
      </c>
      <c r="E32" s="171" t="s">
        <v>407</v>
      </c>
      <c r="F32" s="171" t="s">
        <v>408</v>
      </c>
      <c r="G32" s="171" t="s">
        <v>409</v>
      </c>
      <c r="H32" s="171">
        <v>2013</v>
      </c>
      <c r="I32" s="179" t="s">
        <v>379</v>
      </c>
      <c r="J32" s="172" t="s">
        <v>380</v>
      </c>
      <c r="K32" s="174">
        <f>'Ocena na płycie ARD.POL.'!J62</f>
        <v>27</v>
      </c>
      <c r="L32" s="174">
        <f>'Ocena na płycie ARD.POL.'!K62</f>
        <v>26.5</v>
      </c>
      <c r="M32" s="174">
        <f>'Ocena na płycie ARD.POL.'!L62</f>
        <v>22.5</v>
      </c>
      <c r="N32" s="174">
        <f>'Ocena na płycie ARD.POL.'!M62</f>
        <v>25</v>
      </c>
      <c r="O32" s="174">
        <f>'Ocena na płycie ARD.POL.'!N62</f>
        <v>25.5</v>
      </c>
      <c r="P32" s="174">
        <f>'Ocena na płycie ARD.POL.'!Q59</f>
        <v>4.5</v>
      </c>
      <c r="Q32" s="166">
        <f>'Ocena na płycie ARD.POL.'!R59</f>
        <v>46.666666666666664</v>
      </c>
    </row>
    <row r="33" spans="1:17" ht="12.75">
      <c r="A33" s="163" t="s">
        <v>152</v>
      </c>
      <c r="B33" s="168">
        <v>106</v>
      </c>
      <c r="C33" s="169" t="s">
        <v>410</v>
      </c>
      <c r="D33" s="170">
        <v>616010530001013</v>
      </c>
      <c r="E33" s="171" t="s">
        <v>411</v>
      </c>
      <c r="F33" s="171" t="s">
        <v>412</v>
      </c>
      <c r="G33" s="171" t="s">
        <v>68</v>
      </c>
      <c r="H33" s="171">
        <v>2013</v>
      </c>
      <c r="I33" s="179" t="s">
        <v>413</v>
      </c>
      <c r="J33" s="175" t="s">
        <v>457</v>
      </c>
      <c r="K33" s="174">
        <f>'Ocena na płycie ARD.POL.'!J66</f>
        <v>28</v>
      </c>
      <c r="L33" s="174">
        <f>'Ocena na płycie ARD.POL.'!K66</f>
        <v>25.5</v>
      </c>
      <c r="M33" s="174">
        <f>'Ocena na płycie ARD.POL.'!L66</f>
        <v>23.5</v>
      </c>
      <c r="N33" s="174">
        <f>'Ocena na płycie ARD.POL.'!M66</f>
        <v>24</v>
      </c>
      <c r="O33" s="174">
        <f>'Ocena na płycie ARD.POL.'!N66</f>
        <v>28.5</v>
      </c>
      <c r="P33" s="174">
        <f>'Ocena na płycie ARD.POL.'!Q63</f>
        <v>4.5</v>
      </c>
      <c r="Q33" s="166">
        <f>'Ocena na płycie ARD.POL.'!R63</f>
        <v>47.666666666666664</v>
      </c>
    </row>
    <row r="34" spans="1:17" ht="12.75">
      <c r="A34" s="163" t="s">
        <v>153</v>
      </c>
      <c r="B34" s="168">
        <v>107</v>
      </c>
      <c r="C34" s="169" t="s">
        <v>415</v>
      </c>
      <c r="D34" s="170">
        <v>616010600042213</v>
      </c>
      <c r="E34" s="171" t="s">
        <v>416</v>
      </c>
      <c r="F34" s="171" t="s">
        <v>458</v>
      </c>
      <c r="G34" s="171" t="s">
        <v>68</v>
      </c>
      <c r="H34" s="171">
        <v>2013</v>
      </c>
      <c r="I34" s="179" t="s">
        <v>418</v>
      </c>
      <c r="J34" s="172" t="s">
        <v>459</v>
      </c>
      <c r="K34" s="174">
        <f>'Ocena na płycie ARD.POL.'!J70</f>
        <v>28</v>
      </c>
      <c r="L34" s="174">
        <f>'Ocena na płycie ARD.POL.'!K70</f>
        <v>26.5</v>
      </c>
      <c r="M34" s="174">
        <f>'Ocena na płycie ARD.POL.'!L70</f>
        <v>24</v>
      </c>
      <c r="N34" s="174">
        <f>'Ocena na płycie ARD.POL.'!M70</f>
        <v>24</v>
      </c>
      <c r="O34" s="174">
        <f>'Ocena na płycie ARD.POL.'!N70</f>
        <v>27</v>
      </c>
      <c r="P34" s="174">
        <f>'Ocena na płycie ARD.POL.'!Q67</f>
        <v>4.5</v>
      </c>
      <c r="Q34" s="166">
        <f>'Ocena na płycie ARD.POL.'!R67</f>
        <v>47.666666666666664</v>
      </c>
    </row>
    <row r="35" spans="1:17" ht="12.75">
      <c r="A35" s="165" t="s">
        <v>420</v>
      </c>
      <c r="B35" s="165"/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</row>
    <row r="36" spans="1:17" ht="3.75" customHeight="1">
      <c r="A36" s="165"/>
      <c r="B36" s="165"/>
      <c r="C36" s="165"/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</row>
    <row r="37" spans="1:17" ht="20.25" customHeight="1">
      <c r="A37" s="163" t="s">
        <v>162</v>
      </c>
      <c r="B37" s="164" t="s">
        <v>8</v>
      </c>
      <c r="C37" s="165" t="s">
        <v>9</v>
      </c>
      <c r="D37" s="165"/>
      <c r="E37" s="165"/>
      <c r="F37" s="165"/>
      <c r="G37" s="165"/>
      <c r="H37" s="165"/>
      <c r="I37" s="165" t="s">
        <v>10</v>
      </c>
      <c r="J37" s="165" t="s">
        <v>11</v>
      </c>
      <c r="K37" s="165" t="s">
        <v>132</v>
      </c>
      <c r="L37" s="165"/>
      <c r="M37" s="165"/>
      <c r="N37" s="165"/>
      <c r="O37" s="165"/>
      <c r="P37" s="165"/>
      <c r="Q37" s="166" t="s">
        <v>325</v>
      </c>
    </row>
    <row r="38" spans="1:17" ht="12.75">
      <c r="A38" s="163"/>
      <c r="B38" s="164"/>
      <c r="C38" s="164" t="s">
        <v>12</v>
      </c>
      <c r="D38" s="164" t="s">
        <v>13</v>
      </c>
      <c r="E38" s="164" t="s">
        <v>14</v>
      </c>
      <c r="F38" s="164" t="s">
        <v>15</v>
      </c>
      <c r="G38" s="164" t="s">
        <v>16</v>
      </c>
      <c r="H38" s="164" t="s">
        <v>17</v>
      </c>
      <c r="I38" s="165"/>
      <c r="J38" s="165"/>
      <c r="K38" s="167" t="s">
        <v>133</v>
      </c>
      <c r="L38" s="167" t="s">
        <v>134</v>
      </c>
      <c r="M38" s="167" t="s">
        <v>135</v>
      </c>
      <c r="N38" s="167" t="s">
        <v>136</v>
      </c>
      <c r="O38" s="167" t="s">
        <v>137</v>
      </c>
      <c r="P38" s="167" t="s">
        <v>164</v>
      </c>
      <c r="Q38" s="166"/>
    </row>
    <row r="39" spans="1:17" ht="12.75">
      <c r="A39" s="163" t="s">
        <v>153</v>
      </c>
      <c r="B39" s="180">
        <v>108</v>
      </c>
      <c r="C39" s="169" t="s">
        <v>421</v>
      </c>
      <c r="D39" s="170">
        <v>616010530053212</v>
      </c>
      <c r="E39" s="181" t="s">
        <v>460</v>
      </c>
      <c r="F39" s="171" t="s">
        <v>461</v>
      </c>
      <c r="G39" s="171" t="s">
        <v>68</v>
      </c>
      <c r="H39" s="171">
        <v>2012</v>
      </c>
      <c r="I39" s="172" t="s">
        <v>374</v>
      </c>
      <c r="J39" s="172" t="s">
        <v>462</v>
      </c>
      <c r="K39" s="174">
        <f>'Ocena na płycie ARD.POL.'!J76</f>
        <v>28.5</v>
      </c>
      <c r="L39" s="174">
        <f>'Ocena na płycie ARD.POL.'!K76</f>
        <v>28</v>
      </c>
      <c r="M39" s="174">
        <f>'Ocena na płycie ARD.POL.'!L76</f>
        <v>24</v>
      </c>
      <c r="N39" s="174">
        <f>'Ocena na płycie ARD.POL.'!M76</f>
        <v>25</v>
      </c>
      <c r="O39" s="174">
        <f>'Ocena na płycie ARD.POL.'!N76</f>
        <v>26.5</v>
      </c>
      <c r="P39" s="174">
        <f>'Ocena na płycie ARD.POL.'!Q73</f>
        <v>5</v>
      </c>
      <c r="Q39" s="166">
        <f>'Ocena na płycie ARD.POL.'!R73</f>
        <v>49</v>
      </c>
    </row>
    <row r="40" spans="1:17" ht="12.75">
      <c r="A40" s="163" t="s">
        <v>152</v>
      </c>
      <c r="B40" s="168">
        <v>109</v>
      </c>
      <c r="C40" s="169" t="s">
        <v>424</v>
      </c>
      <c r="D40" s="170">
        <v>616010530011712</v>
      </c>
      <c r="E40" s="171" t="s">
        <v>425</v>
      </c>
      <c r="F40" s="171" t="s">
        <v>426</v>
      </c>
      <c r="G40" s="171" t="s">
        <v>34</v>
      </c>
      <c r="H40" s="171">
        <v>2012</v>
      </c>
      <c r="I40" s="172" t="s">
        <v>379</v>
      </c>
      <c r="J40" s="172" t="s">
        <v>380</v>
      </c>
      <c r="K40" s="174">
        <f>'Ocena na płycie ARD.POL.'!J80</f>
        <v>28.5</v>
      </c>
      <c r="L40" s="174">
        <f>'Ocena na płycie ARD.POL.'!K80</f>
        <v>26</v>
      </c>
      <c r="M40" s="174">
        <f>'Ocena na płycie ARD.POL.'!L80</f>
        <v>24</v>
      </c>
      <c r="N40" s="174">
        <f>'Ocena na płycie ARD.POL.'!M80</f>
        <v>22.5</v>
      </c>
      <c r="O40" s="174">
        <f>'Ocena na płycie ARD.POL.'!N80</f>
        <v>26.5</v>
      </c>
      <c r="P40" s="174">
        <f>'Ocena na płycie ARD.POL.'!Q77</f>
        <v>4.5</v>
      </c>
      <c r="Q40" s="166">
        <f>'Ocena na płycie ARD.POL.'!R77</f>
        <v>47</v>
      </c>
    </row>
    <row r="41" spans="1:17" ht="27" customHeight="1">
      <c r="A41" s="163" t="s">
        <v>149</v>
      </c>
      <c r="B41" s="168">
        <v>110</v>
      </c>
      <c r="C41" s="169" t="s">
        <v>427</v>
      </c>
      <c r="D41" s="170">
        <v>616010600047012</v>
      </c>
      <c r="E41" s="171" t="s">
        <v>390</v>
      </c>
      <c r="F41" s="171" t="s">
        <v>463</v>
      </c>
      <c r="G41" s="171" t="s">
        <v>68</v>
      </c>
      <c r="H41" s="171">
        <v>2012</v>
      </c>
      <c r="I41" s="172" t="s">
        <v>429</v>
      </c>
      <c r="J41" s="175" t="s">
        <v>464</v>
      </c>
      <c r="K41" s="174">
        <f>'Ocena na płycie ARD.POL.'!J84</f>
        <v>27.5</v>
      </c>
      <c r="L41" s="174">
        <f>'Ocena na płycie ARD.POL.'!K84</f>
        <v>27.5</v>
      </c>
      <c r="M41" s="174">
        <f>'Ocena na płycie ARD.POL.'!L84</f>
        <v>21</v>
      </c>
      <c r="N41" s="174">
        <f>'Ocena na płycie ARD.POL.'!M84</f>
        <v>24</v>
      </c>
      <c r="O41" s="174">
        <f>'Ocena na płycie ARD.POL.'!N84</f>
        <v>24.5</v>
      </c>
      <c r="P41" s="174">
        <f>'Ocena na płycie ARD.POL.'!Q81</f>
        <v>4</v>
      </c>
      <c r="Q41" s="166">
        <f>'Ocena na płycie ARD.POL.'!R81</f>
        <v>45.5</v>
      </c>
    </row>
    <row r="42" spans="1:17" ht="36" customHeight="1">
      <c r="A42" s="163" t="s">
        <v>147</v>
      </c>
      <c r="B42" s="168">
        <v>111</v>
      </c>
      <c r="C42" s="169" t="s">
        <v>431</v>
      </c>
      <c r="D42" s="170">
        <v>616010600251112</v>
      </c>
      <c r="E42" s="171" t="s">
        <v>398</v>
      </c>
      <c r="F42" s="171" t="s">
        <v>432</v>
      </c>
      <c r="G42" s="171" t="s">
        <v>289</v>
      </c>
      <c r="H42" s="171">
        <v>2012</v>
      </c>
      <c r="I42" s="172" t="s">
        <v>400</v>
      </c>
      <c r="J42" s="172" t="s">
        <v>454</v>
      </c>
      <c r="K42" s="174">
        <f>'Ocena na płycie ARD.POL.'!J88</f>
        <v>28.5</v>
      </c>
      <c r="L42" s="174">
        <f>'Ocena na płycie ARD.POL.'!K88</f>
        <v>28.5</v>
      </c>
      <c r="M42" s="174">
        <f>'Ocena na płycie ARD.POL.'!L88</f>
        <v>21</v>
      </c>
      <c r="N42" s="174">
        <f>'Ocena na płycie ARD.POL.'!M88</f>
        <v>22.5</v>
      </c>
      <c r="O42" s="174">
        <f>'Ocena na płycie ARD.POL.'!N88</f>
        <v>24</v>
      </c>
      <c r="P42" s="174">
        <f>'Ocena na płycie ARD.POL.'!Q85</f>
        <v>4</v>
      </c>
      <c r="Q42" s="166">
        <f>'Ocena na płycie ARD.POL.'!R85</f>
        <v>45.5</v>
      </c>
    </row>
    <row r="43" spans="1:17" ht="12.75">
      <c r="A43" s="163" t="s">
        <v>151</v>
      </c>
      <c r="B43" s="168">
        <v>112</v>
      </c>
      <c r="C43" s="169" t="s">
        <v>433</v>
      </c>
      <c r="D43" s="170">
        <v>616010510056912</v>
      </c>
      <c r="E43" s="171" t="s">
        <v>390</v>
      </c>
      <c r="F43" s="171" t="s">
        <v>465</v>
      </c>
      <c r="G43" s="171" t="s">
        <v>68</v>
      </c>
      <c r="H43" s="171">
        <v>2012</v>
      </c>
      <c r="I43" s="172" t="s">
        <v>359</v>
      </c>
      <c r="J43" s="172" t="s">
        <v>360</v>
      </c>
      <c r="K43" s="174">
        <f>'Ocena na płycie ARD.POL.'!J92</f>
        <v>28.5</v>
      </c>
      <c r="L43" s="174">
        <f>'Ocena na płycie ARD.POL.'!K92</f>
        <v>28.5</v>
      </c>
      <c r="M43" s="174">
        <f>'Ocena na płycie ARD.POL.'!L92</f>
        <v>21</v>
      </c>
      <c r="N43" s="174">
        <f>'Ocena na płycie ARD.POL.'!M92</f>
        <v>24</v>
      </c>
      <c r="O43" s="174">
        <f>'Ocena na płycie ARD.POL.'!N92</f>
        <v>25</v>
      </c>
      <c r="P43" s="174">
        <f>'Ocena na płycie ARD.POL.'!Q89</f>
        <v>4</v>
      </c>
      <c r="Q43" s="166">
        <f>'Ocena na płycie ARD.POL.'!R89</f>
        <v>46.333333333333336</v>
      </c>
    </row>
    <row r="44" spans="1:17" ht="12.75">
      <c r="A44" s="182"/>
      <c r="B44" s="182"/>
      <c r="C44" s="182"/>
      <c r="D44" s="182"/>
      <c r="E44" s="182"/>
      <c r="F44" s="182"/>
      <c r="G44" s="182"/>
      <c r="H44" s="182"/>
      <c r="I44" s="182"/>
      <c r="J44" s="182"/>
      <c r="K44" s="182"/>
      <c r="L44" s="182"/>
      <c r="M44" s="182"/>
      <c r="N44" s="182"/>
      <c r="O44" s="182"/>
      <c r="P44" s="182"/>
      <c r="Q44" s="182"/>
    </row>
    <row r="45" spans="1:17" ht="12.75">
      <c r="A45" s="182" t="s">
        <v>118</v>
      </c>
      <c r="B45" s="182"/>
      <c r="C45" s="182"/>
      <c r="D45" s="182" t="s">
        <v>119</v>
      </c>
      <c r="E45" s="182"/>
      <c r="F45" s="182"/>
      <c r="G45" s="182"/>
      <c r="H45" s="182" t="s">
        <v>158</v>
      </c>
      <c r="I45" s="182"/>
      <c r="J45" s="182"/>
      <c r="K45" s="182"/>
      <c r="L45" s="182" t="s">
        <v>120</v>
      </c>
      <c r="M45" s="182"/>
      <c r="N45" s="182"/>
      <c r="O45" s="182"/>
      <c r="P45" s="182"/>
      <c r="Q45" s="182"/>
    </row>
    <row r="46" spans="3:5" ht="12.75">
      <c r="C46" s="83"/>
      <c r="D46" s="83"/>
      <c r="E46" s="83"/>
    </row>
    <row r="47" spans="3:5" ht="12.75">
      <c r="C47" s="83"/>
      <c r="D47" s="83"/>
      <c r="E47" s="83"/>
    </row>
    <row r="48" spans="3:5" ht="12.75">
      <c r="C48" s="83"/>
      <c r="D48" s="83"/>
      <c r="E48" s="83"/>
    </row>
    <row r="49" spans="3:5" ht="12.75">
      <c r="C49" s="83"/>
      <c r="D49" s="83"/>
      <c r="E49" s="83"/>
    </row>
    <row r="50" spans="3:5" ht="12.75">
      <c r="C50" s="83"/>
      <c r="D50" s="83"/>
      <c r="E50" s="83"/>
    </row>
  </sheetData>
  <sheetProtection selectLockedCells="1" selectUnlockedCells="1"/>
  <mergeCells count="35">
    <mergeCell ref="A1:Q1"/>
    <mergeCell ref="A2:Q2"/>
    <mergeCell ref="A3:Q3"/>
    <mergeCell ref="A9:A10"/>
    <mergeCell ref="B9:B10"/>
    <mergeCell ref="C9:H9"/>
    <mergeCell ref="I9:I10"/>
    <mergeCell ref="J9:J10"/>
    <mergeCell ref="K9:P9"/>
    <mergeCell ref="Q9:Q10"/>
    <mergeCell ref="A11:Q12"/>
    <mergeCell ref="A21:Q22"/>
    <mergeCell ref="A23:A24"/>
    <mergeCell ref="B23:B24"/>
    <mergeCell ref="C23:H23"/>
    <mergeCell ref="I23:I24"/>
    <mergeCell ref="J23:J24"/>
    <mergeCell ref="K23:P23"/>
    <mergeCell ref="Q23:Q24"/>
    <mergeCell ref="A28:Q29"/>
    <mergeCell ref="A30:A31"/>
    <mergeCell ref="B30:B31"/>
    <mergeCell ref="C30:H30"/>
    <mergeCell ref="I30:I31"/>
    <mergeCell ref="J30:J31"/>
    <mergeCell ref="K30:P30"/>
    <mergeCell ref="Q30:Q31"/>
    <mergeCell ref="A35:Q36"/>
    <mergeCell ref="A37:A38"/>
    <mergeCell ref="B37:B38"/>
    <mergeCell ref="C37:H37"/>
    <mergeCell ref="I37:I38"/>
    <mergeCell ref="J37:J38"/>
    <mergeCell ref="K37:P37"/>
    <mergeCell ref="Q37:Q38"/>
  </mergeCells>
  <printOptions/>
  <pageMargins left="0.7" right="0.7" top="0.75" bottom="0.75" header="0.3" footer="0.3"/>
  <pageSetup horizontalDpi="300" verticalDpi="300" orientation="landscape" paperSize="9"/>
  <headerFooter alignWithMargins="0">
    <oddHeader>&amp;CKętrzyn 19-20 lipca 2014r.</oddHead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N22"/>
  <sheetViews>
    <sheetView workbookViewId="0" topLeftCell="A1">
      <selection activeCell="F13" sqref="F13"/>
    </sheetView>
  </sheetViews>
  <sheetFormatPr defaultColWidth="8.796875" defaultRowHeight="14.25"/>
  <cols>
    <col min="1" max="1" width="14.8984375" style="0" customWidth="1"/>
    <col min="2" max="2" width="12.796875" style="0" customWidth="1"/>
    <col min="3" max="3" width="18.296875" style="0" customWidth="1"/>
    <col min="4" max="4" width="15.09765625" style="0" customWidth="1"/>
    <col min="5" max="5" width="19" style="0" customWidth="1"/>
    <col min="6" max="6" width="16.5" style="0" customWidth="1"/>
    <col min="7" max="7" width="12.796875" style="0" customWidth="1"/>
  </cols>
  <sheetData>
    <row r="1" spans="1:14" ht="14.25" customHeight="1">
      <c r="A1" s="135" t="s">
        <v>466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</row>
    <row r="2" spans="1:14" ht="12.75">
      <c r="A2" s="135" t="s">
        <v>185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</row>
    <row r="3" spans="1:3" ht="12.75">
      <c r="A3" s="109" t="s">
        <v>3</v>
      </c>
      <c r="B3" s="6"/>
      <c r="C3" s="6"/>
    </row>
    <row r="4" spans="1:3" ht="12.75">
      <c r="A4" s="109" t="s">
        <v>353</v>
      </c>
      <c r="B4" s="6"/>
      <c r="C4" s="6"/>
    </row>
    <row r="5" spans="1:3" ht="12.75">
      <c r="A5" s="109" t="s">
        <v>354</v>
      </c>
      <c r="B5" s="6"/>
      <c r="C5" s="6"/>
    </row>
    <row r="6" spans="1:3" ht="12.75">
      <c r="A6" s="109" t="s">
        <v>7</v>
      </c>
      <c r="B6" s="6"/>
      <c r="C6" s="6"/>
    </row>
    <row r="7" ht="12.75">
      <c r="A7" s="83" t="s">
        <v>187</v>
      </c>
    </row>
    <row r="8" ht="12.75">
      <c r="A8" s="83" t="s">
        <v>188</v>
      </c>
    </row>
    <row r="10" spans="1:7" ht="14.25" customHeight="1">
      <c r="A10" s="84" t="s">
        <v>189</v>
      </c>
      <c r="B10" s="84" t="s">
        <v>467</v>
      </c>
      <c r="C10" s="84" t="s">
        <v>191</v>
      </c>
      <c r="D10" s="84" t="s">
        <v>192</v>
      </c>
      <c r="E10" s="84"/>
      <c r="F10" s="84" t="s">
        <v>193</v>
      </c>
      <c r="G10" s="84" t="s">
        <v>194</v>
      </c>
    </row>
    <row r="11" spans="1:7" ht="14.25" customHeight="1">
      <c r="A11" s="85" t="s">
        <v>468</v>
      </c>
      <c r="B11" s="85"/>
      <c r="C11" s="85"/>
      <c r="D11" s="85"/>
      <c r="E11" s="85"/>
      <c r="F11" s="85"/>
      <c r="G11" s="85"/>
    </row>
    <row r="12" spans="1:7" ht="54.75" customHeight="1">
      <c r="A12" s="86" t="s">
        <v>196</v>
      </c>
      <c r="B12" s="84" t="s">
        <v>469</v>
      </c>
      <c r="C12" s="87">
        <v>616010530053212</v>
      </c>
      <c r="D12" s="86" t="s">
        <v>470</v>
      </c>
      <c r="E12" s="86"/>
      <c r="F12" s="17" t="s">
        <v>388</v>
      </c>
      <c r="G12" s="84">
        <v>600</v>
      </c>
    </row>
    <row r="13" spans="1:7" ht="50.25" customHeight="1">
      <c r="A13" s="86" t="s">
        <v>199</v>
      </c>
      <c r="B13" s="84" t="s">
        <v>471</v>
      </c>
      <c r="C13" s="87">
        <v>616010530011712</v>
      </c>
      <c r="D13" s="86" t="s">
        <v>472</v>
      </c>
      <c r="E13" s="86"/>
      <c r="F13" s="150" t="s">
        <v>380</v>
      </c>
      <c r="G13" s="84">
        <v>300</v>
      </c>
    </row>
    <row r="14" spans="1:7" ht="14.25" customHeight="1">
      <c r="A14" s="85" t="s">
        <v>473</v>
      </c>
      <c r="B14" s="85"/>
      <c r="C14" s="85"/>
      <c r="D14" s="85"/>
      <c r="E14" s="85"/>
      <c r="F14" s="85"/>
      <c r="G14" s="85"/>
    </row>
    <row r="15" spans="1:7" ht="49.5" customHeight="1">
      <c r="A15" s="86" t="s">
        <v>203</v>
      </c>
      <c r="B15" s="84" t="s">
        <v>474</v>
      </c>
      <c r="C15" s="87">
        <v>616010600250912</v>
      </c>
      <c r="D15" s="86" t="s">
        <v>475</v>
      </c>
      <c r="E15" s="86"/>
      <c r="F15" s="88" t="s">
        <v>396</v>
      </c>
      <c r="G15" s="84">
        <v>600</v>
      </c>
    </row>
    <row r="16" spans="1:7" ht="49.5" customHeight="1">
      <c r="A16" s="86" t="s">
        <v>206</v>
      </c>
      <c r="B16" s="84" t="s">
        <v>476</v>
      </c>
      <c r="C16" s="87">
        <v>616010600070013</v>
      </c>
      <c r="D16" s="86" t="s">
        <v>475</v>
      </c>
      <c r="E16" s="86"/>
      <c r="F16" s="88" t="s">
        <v>396</v>
      </c>
      <c r="G16" s="84">
        <v>300</v>
      </c>
    </row>
    <row r="18" spans="1:3" ht="12.75">
      <c r="A18" s="83" t="s">
        <v>208</v>
      </c>
      <c r="B18" s="83"/>
      <c r="C18" s="83"/>
    </row>
    <row r="19" spans="1:3" ht="12.75">
      <c r="A19" s="83" t="s">
        <v>209</v>
      </c>
      <c r="B19" s="83" t="s">
        <v>210</v>
      </c>
      <c r="C19" s="83"/>
    </row>
    <row r="20" spans="1:3" ht="12.75">
      <c r="A20" s="83" t="s">
        <v>211</v>
      </c>
      <c r="B20" s="83" t="s">
        <v>212</v>
      </c>
      <c r="C20" s="83"/>
    </row>
    <row r="21" spans="1:3" ht="12.75">
      <c r="A21" s="83" t="s">
        <v>211</v>
      </c>
      <c r="B21" s="83" t="s">
        <v>213</v>
      </c>
      <c r="C21" s="83"/>
    </row>
    <row r="22" spans="1:3" ht="12.75">
      <c r="A22" s="83"/>
      <c r="B22" s="83"/>
      <c r="C22" s="83"/>
    </row>
  </sheetData>
  <sheetProtection selectLockedCells="1" selectUnlockedCells="1"/>
  <mergeCells count="9">
    <mergeCell ref="A1:N1"/>
    <mergeCell ref="A2:N2"/>
    <mergeCell ref="D10:E10"/>
    <mergeCell ref="A11:G11"/>
    <mergeCell ref="D12:E12"/>
    <mergeCell ref="D13:E13"/>
    <mergeCell ref="A14:G14"/>
    <mergeCell ref="D15:E15"/>
    <mergeCell ref="D16:E16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05"/>
  <sheetViews>
    <sheetView workbookViewId="0" topLeftCell="B91">
      <selection activeCell="I8" sqref="I8"/>
    </sheetView>
  </sheetViews>
  <sheetFormatPr defaultColWidth="8.796875" defaultRowHeight="14.25"/>
  <cols>
    <col min="1" max="1" width="4.8984375" style="0" customWidth="1"/>
    <col min="2" max="2" width="7.796875" style="0" customWidth="1"/>
    <col min="3" max="3" width="12" style="0" customWidth="1"/>
    <col min="4" max="4" width="7" style="0" customWidth="1"/>
    <col min="5" max="5" width="6.8984375" style="0" customWidth="1"/>
    <col min="6" max="6" width="5.296875" style="0" customWidth="1"/>
    <col min="7" max="7" width="5.59765625" style="0" customWidth="1"/>
    <col min="9" max="9" width="6.09765625" style="0" customWidth="1"/>
    <col min="10" max="10" width="5.796875" style="0" customWidth="1"/>
    <col min="11" max="11" width="6.296875" style="0" customWidth="1"/>
    <col min="12" max="12" width="6.5" style="0" customWidth="1"/>
    <col min="13" max="13" width="4.59765625" style="0" customWidth="1"/>
    <col min="14" max="14" width="4.796875" style="0" customWidth="1"/>
    <col min="15" max="15" width="5.3984375" style="0" customWidth="1"/>
    <col min="16" max="16" width="5.8984375" style="0" customWidth="1"/>
    <col min="17" max="17" width="5.5" style="0" customWidth="1"/>
    <col min="18" max="18" width="4.796875" style="0" customWidth="1"/>
    <col min="19" max="19" width="5.5" style="0" customWidth="1"/>
  </cols>
  <sheetData>
    <row r="1" spans="1:34" ht="16.5" customHeight="1">
      <c r="A1" s="25" t="s">
        <v>122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</row>
    <row r="2" spans="1:34" ht="12.75">
      <c r="A2" s="26" t="s">
        <v>123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</row>
    <row r="3" spans="1:34" ht="12.75">
      <c r="A3" s="27" t="s">
        <v>124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</row>
    <row r="4" spans="1:34" ht="12.75">
      <c r="A4" s="27"/>
      <c r="B4" s="27"/>
      <c r="C4" s="4" t="s">
        <v>3</v>
      </c>
      <c r="D4" s="5"/>
      <c r="E4" s="5"/>
      <c r="F4" s="6"/>
      <c r="G4" s="6"/>
      <c r="H4" s="6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8"/>
      <c r="AD4" s="28"/>
      <c r="AE4" s="28"/>
      <c r="AF4" s="28"/>
      <c r="AG4" s="28"/>
      <c r="AH4" s="28"/>
    </row>
    <row r="5" spans="1:34" ht="12.75">
      <c r="A5" s="27"/>
      <c r="B5" s="27"/>
      <c r="C5" s="29" t="s">
        <v>4</v>
      </c>
      <c r="D5" s="29"/>
      <c r="E5" s="29"/>
      <c r="F5" s="6"/>
      <c r="G5" s="6"/>
      <c r="H5" s="6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8"/>
      <c r="AD5" s="28"/>
      <c r="AE5" s="28"/>
      <c r="AF5" s="28"/>
      <c r="AG5" s="28"/>
      <c r="AH5" s="28"/>
    </row>
    <row r="6" spans="1:34" ht="12.75">
      <c r="A6" s="27"/>
      <c r="B6" s="27"/>
      <c r="C6" s="4" t="s">
        <v>6</v>
      </c>
      <c r="D6" s="5"/>
      <c r="E6" s="5"/>
      <c r="F6" s="6"/>
      <c r="G6" s="6"/>
      <c r="H6" s="6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8"/>
      <c r="AD6" s="28"/>
      <c r="AE6" s="28"/>
      <c r="AF6" s="28"/>
      <c r="AG6" s="28"/>
      <c r="AH6" s="28"/>
    </row>
    <row r="7" spans="1:34" ht="12.75">
      <c r="A7" s="27"/>
      <c r="B7" s="27"/>
      <c r="C7" s="4" t="s">
        <v>7</v>
      </c>
      <c r="D7" s="5"/>
      <c r="E7" s="5"/>
      <c r="F7" s="6"/>
      <c r="G7" s="6"/>
      <c r="H7" s="6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8"/>
      <c r="AD7" s="28"/>
      <c r="AE7" s="28"/>
      <c r="AF7" s="28"/>
      <c r="AG7" s="28"/>
      <c r="AH7" s="28"/>
    </row>
    <row r="8" spans="1:34" ht="12.75">
      <c r="A8" s="27"/>
      <c r="B8" s="27"/>
      <c r="C8" s="4" t="s">
        <v>125</v>
      </c>
      <c r="D8" s="4"/>
      <c r="E8" s="4"/>
      <c r="F8" s="6"/>
      <c r="G8" s="6"/>
      <c r="H8" s="6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8"/>
      <c r="AD8" s="28"/>
      <c r="AE8" s="28"/>
      <c r="AF8" s="28"/>
      <c r="AG8" s="28"/>
      <c r="AH8" s="28"/>
    </row>
    <row r="9" spans="1:34" ht="18" customHeight="1">
      <c r="A9" s="30" t="s">
        <v>18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27"/>
      <c r="U9" s="27"/>
      <c r="V9" s="27"/>
      <c r="W9" s="27"/>
      <c r="X9" s="27"/>
      <c r="Y9" s="27"/>
      <c r="Z9" s="27"/>
      <c r="AA9" s="27"/>
      <c r="AB9" s="27"/>
      <c r="AC9" s="28"/>
      <c r="AD9" s="28"/>
      <c r="AE9" s="28"/>
      <c r="AF9" s="28"/>
      <c r="AG9" s="28"/>
      <c r="AH9" s="28"/>
    </row>
    <row r="10" spans="1:34" ht="60.75" customHeight="1">
      <c r="A10" s="31" t="s">
        <v>126</v>
      </c>
      <c r="B10" s="31" t="s">
        <v>12</v>
      </c>
      <c r="C10" s="32" t="s">
        <v>127</v>
      </c>
      <c r="D10" s="31" t="s">
        <v>128</v>
      </c>
      <c r="E10" s="31" t="s">
        <v>129</v>
      </c>
      <c r="F10" s="31" t="s">
        <v>16</v>
      </c>
      <c r="G10" s="31" t="s">
        <v>130</v>
      </c>
      <c r="H10" s="33" t="s">
        <v>131</v>
      </c>
      <c r="I10" s="34" t="s">
        <v>132</v>
      </c>
      <c r="J10" s="34" t="s">
        <v>133</v>
      </c>
      <c r="K10" s="35" t="s">
        <v>134</v>
      </c>
      <c r="L10" s="34" t="s">
        <v>135</v>
      </c>
      <c r="M10" s="34" t="s">
        <v>136</v>
      </c>
      <c r="N10" s="34" t="s">
        <v>137</v>
      </c>
      <c r="O10" s="34" t="s">
        <v>138</v>
      </c>
      <c r="P10" s="34" t="s">
        <v>139</v>
      </c>
      <c r="Q10" s="34" t="s">
        <v>140</v>
      </c>
      <c r="R10" s="36" t="s">
        <v>141</v>
      </c>
      <c r="S10" s="34" t="s">
        <v>142</v>
      </c>
      <c r="T10" s="37"/>
      <c r="U10" s="37"/>
      <c r="V10" s="37"/>
      <c r="W10" s="37"/>
      <c r="X10" s="37"/>
      <c r="Y10" s="37"/>
      <c r="Z10" s="37"/>
      <c r="AA10" s="37"/>
      <c r="AB10" s="37"/>
      <c r="AC10" s="38" t="s">
        <v>137</v>
      </c>
      <c r="AD10" s="38" t="s">
        <v>138</v>
      </c>
      <c r="AE10" s="38" t="s">
        <v>139</v>
      </c>
      <c r="AF10" s="38" t="s">
        <v>140</v>
      </c>
      <c r="AG10" s="39" t="s">
        <v>141</v>
      </c>
      <c r="AH10" s="40" t="s">
        <v>142</v>
      </c>
    </row>
    <row r="11" spans="1:34" ht="12.75" customHeight="1">
      <c r="A11" s="31" t="s">
        <v>143</v>
      </c>
      <c r="B11" s="41" t="s">
        <v>19</v>
      </c>
      <c r="C11" s="42">
        <v>616010510132313</v>
      </c>
      <c r="D11" s="43" t="s">
        <v>144</v>
      </c>
      <c r="E11" s="43" t="s">
        <v>145</v>
      </c>
      <c r="F11" s="44" t="s">
        <v>22</v>
      </c>
      <c r="G11" s="44">
        <v>2013</v>
      </c>
      <c r="H11" s="45" t="s">
        <v>146</v>
      </c>
      <c r="I11" s="46">
        <v>1</v>
      </c>
      <c r="J11" s="47">
        <v>8</v>
      </c>
      <c r="K11" s="47">
        <v>7.5</v>
      </c>
      <c r="L11" s="47">
        <v>8</v>
      </c>
      <c r="M11" s="47">
        <v>8</v>
      </c>
      <c r="N11" s="47">
        <v>8.5</v>
      </c>
      <c r="O11" s="47">
        <f>SUM(J11:N11)</f>
        <v>40</v>
      </c>
      <c r="P11" s="48">
        <f>AVERAGE(O11:O13)</f>
        <v>39.5</v>
      </c>
      <c r="Q11" s="46">
        <v>4</v>
      </c>
      <c r="R11" s="49">
        <f>SUM(P11:Q14)</f>
        <v>43.5</v>
      </c>
      <c r="S11" s="46" t="s">
        <v>147</v>
      </c>
      <c r="T11" s="37"/>
      <c r="U11" s="37"/>
      <c r="V11" s="37"/>
      <c r="W11" s="37"/>
      <c r="X11" s="37"/>
      <c r="Y11" s="37"/>
      <c r="Z11" s="37"/>
      <c r="AA11" s="37"/>
      <c r="AB11" s="37"/>
      <c r="AC11" s="47"/>
      <c r="AD11" s="47">
        <f>SUM(Y11:AC11)</f>
        <v>0</v>
      </c>
      <c r="AE11" s="48">
        <f>AVERAGE(AD11:AD13)</f>
        <v>0</v>
      </c>
      <c r="AF11" s="46"/>
      <c r="AG11" s="48">
        <f>SUM(AE11:AF14)</f>
        <v>0</v>
      </c>
      <c r="AH11" s="46"/>
    </row>
    <row r="12" spans="1:34" ht="12.75">
      <c r="A12" s="31"/>
      <c r="B12" s="41"/>
      <c r="C12" s="42"/>
      <c r="D12" s="43"/>
      <c r="E12" s="43"/>
      <c r="F12" s="44"/>
      <c r="G12" s="44"/>
      <c r="H12" s="45"/>
      <c r="I12" s="46">
        <v>2</v>
      </c>
      <c r="J12" s="47">
        <v>7.5</v>
      </c>
      <c r="K12" s="47">
        <v>7.5</v>
      </c>
      <c r="L12" s="47">
        <v>8</v>
      </c>
      <c r="M12" s="47">
        <v>8</v>
      </c>
      <c r="N12" s="47">
        <v>8.5</v>
      </c>
      <c r="O12" s="47">
        <f>SUM(J12:N12)</f>
        <v>39.5</v>
      </c>
      <c r="P12" s="48"/>
      <c r="Q12" s="48"/>
      <c r="R12" s="49"/>
      <c r="S12" s="46"/>
      <c r="T12" s="37"/>
      <c r="U12" s="37"/>
      <c r="V12" s="37"/>
      <c r="W12" s="37"/>
      <c r="X12" s="37"/>
      <c r="Y12" s="37"/>
      <c r="Z12" s="37"/>
      <c r="AA12" s="37"/>
      <c r="AB12" s="37"/>
      <c r="AC12" s="47"/>
      <c r="AD12" s="47">
        <f>SUM(Y12:AC12)</f>
        <v>0</v>
      </c>
      <c r="AE12" s="48"/>
      <c r="AF12" s="48"/>
      <c r="AG12" s="48"/>
      <c r="AH12" s="48"/>
    </row>
    <row r="13" spans="1:34" ht="12.75">
      <c r="A13" s="31"/>
      <c r="B13" s="41"/>
      <c r="C13" s="42"/>
      <c r="D13" s="43"/>
      <c r="E13" s="43"/>
      <c r="F13" s="44"/>
      <c r="G13" s="44"/>
      <c r="H13" s="45"/>
      <c r="I13" s="46">
        <v>3</v>
      </c>
      <c r="J13" s="47">
        <v>7.5</v>
      </c>
      <c r="K13" s="47">
        <v>7.5</v>
      </c>
      <c r="L13" s="47">
        <v>8</v>
      </c>
      <c r="M13" s="47">
        <v>8</v>
      </c>
      <c r="N13" s="47">
        <v>8</v>
      </c>
      <c r="O13" s="47">
        <f>SUM(J13:N13)</f>
        <v>39</v>
      </c>
      <c r="P13" s="48"/>
      <c r="Q13" s="48"/>
      <c r="R13" s="49"/>
      <c r="S13" s="46"/>
      <c r="T13" s="37"/>
      <c r="U13" s="37"/>
      <c r="V13" s="37"/>
      <c r="W13" s="37"/>
      <c r="X13" s="37"/>
      <c r="Y13" s="37"/>
      <c r="Z13" s="37"/>
      <c r="AA13" s="37"/>
      <c r="AB13" s="37"/>
      <c r="AC13" s="47"/>
      <c r="AD13" s="47">
        <f>SUM(Y13:AC13)</f>
        <v>0</v>
      </c>
      <c r="AE13" s="48"/>
      <c r="AF13" s="48"/>
      <c r="AG13" s="48"/>
      <c r="AH13" s="48"/>
    </row>
    <row r="14" spans="1:34" ht="12.75">
      <c r="A14" s="31"/>
      <c r="B14" s="41"/>
      <c r="C14" s="42"/>
      <c r="D14" s="43"/>
      <c r="E14" s="43"/>
      <c r="F14" s="44"/>
      <c r="G14" s="44"/>
      <c r="H14" s="45"/>
      <c r="I14" s="50" t="s">
        <v>148</v>
      </c>
      <c r="J14" s="51">
        <f aca="true" t="shared" si="0" ref="J14:O14">SUM(J11:J13)</f>
        <v>23</v>
      </c>
      <c r="K14" s="51">
        <f t="shared" si="0"/>
        <v>22.5</v>
      </c>
      <c r="L14" s="51">
        <f t="shared" si="0"/>
        <v>24</v>
      </c>
      <c r="M14" s="51">
        <f t="shared" si="0"/>
        <v>24</v>
      </c>
      <c r="N14" s="51">
        <f t="shared" si="0"/>
        <v>25</v>
      </c>
      <c r="O14" s="51">
        <f t="shared" si="0"/>
        <v>118.5</v>
      </c>
      <c r="P14" s="48"/>
      <c r="Q14" s="48"/>
      <c r="R14" s="49"/>
      <c r="S14" s="46"/>
      <c r="T14" s="37"/>
      <c r="U14" s="37"/>
      <c r="V14" s="37"/>
      <c r="W14" s="37"/>
      <c r="X14" s="37"/>
      <c r="Y14" s="37"/>
      <c r="Z14" s="37"/>
      <c r="AA14" s="37"/>
      <c r="AB14" s="37"/>
      <c r="AC14" s="52">
        <f>SUM(AC11:AC13)</f>
        <v>0</v>
      </c>
      <c r="AD14" s="53">
        <f>SUM(AD11:AD13)</f>
        <v>0</v>
      </c>
      <c r="AE14" s="48"/>
      <c r="AF14" s="48"/>
      <c r="AG14" s="48"/>
      <c r="AH14" s="48"/>
    </row>
    <row r="15" spans="1:19" ht="12.75" customHeight="1">
      <c r="A15" s="31">
        <v>55</v>
      </c>
      <c r="B15" s="54" t="s">
        <v>25</v>
      </c>
      <c r="C15" s="42">
        <v>616010510176813</v>
      </c>
      <c r="D15" s="43" t="s">
        <v>26</v>
      </c>
      <c r="E15" s="43" t="s">
        <v>27</v>
      </c>
      <c r="F15" s="44" t="s">
        <v>28</v>
      </c>
      <c r="G15" s="44">
        <v>2013</v>
      </c>
      <c r="H15" s="40" t="s">
        <v>30</v>
      </c>
      <c r="I15" s="46">
        <v>1</v>
      </c>
      <c r="J15" s="47">
        <v>8.5</v>
      </c>
      <c r="K15" s="47">
        <v>8</v>
      </c>
      <c r="L15" s="47">
        <v>7.5</v>
      </c>
      <c r="M15" s="47">
        <v>8.5</v>
      </c>
      <c r="N15" s="47">
        <v>7.5</v>
      </c>
      <c r="O15" s="47">
        <f>SUM(J15:N15)</f>
        <v>40</v>
      </c>
      <c r="P15" s="48">
        <f>AVERAGE(O15:O17)</f>
        <v>39.166666666666664</v>
      </c>
      <c r="Q15" s="46">
        <v>4</v>
      </c>
      <c r="R15" s="49">
        <f>SUM(P15:Q18)</f>
        <v>43.166666666666664</v>
      </c>
      <c r="S15" s="46" t="s">
        <v>149</v>
      </c>
    </row>
    <row r="16" spans="1:19" ht="12.75">
      <c r="A16" s="31"/>
      <c r="B16" s="54"/>
      <c r="C16" s="42"/>
      <c r="D16" s="43"/>
      <c r="E16" s="43"/>
      <c r="F16" s="44"/>
      <c r="G16" s="44"/>
      <c r="H16" s="40"/>
      <c r="I16" s="46">
        <v>2</v>
      </c>
      <c r="J16" s="47">
        <v>8.5</v>
      </c>
      <c r="K16" s="47">
        <v>8</v>
      </c>
      <c r="L16" s="47">
        <v>7</v>
      </c>
      <c r="M16" s="47">
        <v>8</v>
      </c>
      <c r="N16" s="47">
        <v>7.5</v>
      </c>
      <c r="O16" s="47">
        <f>SUM(J16:N16)</f>
        <v>39</v>
      </c>
      <c r="P16" s="48"/>
      <c r="Q16" s="48"/>
      <c r="R16" s="49"/>
      <c r="S16" s="46"/>
    </row>
    <row r="17" spans="1:19" ht="12.75">
      <c r="A17" s="31"/>
      <c r="B17" s="54"/>
      <c r="C17" s="42"/>
      <c r="D17" s="43"/>
      <c r="E17" s="43"/>
      <c r="F17" s="44"/>
      <c r="G17" s="44"/>
      <c r="H17" s="40"/>
      <c r="I17" s="46">
        <v>3</v>
      </c>
      <c r="J17" s="47">
        <v>8.5</v>
      </c>
      <c r="K17" s="47">
        <v>8</v>
      </c>
      <c r="L17" s="47">
        <v>7</v>
      </c>
      <c r="M17" s="47">
        <v>7.5</v>
      </c>
      <c r="N17" s="47">
        <v>7.5</v>
      </c>
      <c r="O17" s="47">
        <f>SUM(J17:N17)</f>
        <v>38.5</v>
      </c>
      <c r="P17" s="48"/>
      <c r="Q17" s="48"/>
      <c r="R17" s="49"/>
      <c r="S17" s="46"/>
    </row>
    <row r="18" spans="1:19" ht="12.75">
      <c r="A18" s="31"/>
      <c r="B18" s="54"/>
      <c r="C18" s="42"/>
      <c r="D18" s="43"/>
      <c r="E18" s="43"/>
      <c r="F18" s="44"/>
      <c r="G18" s="44"/>
      <c r="H18" s="40"/>
      <c r="I18" s="50" t="s">
        <v>148</v>
      </c>
      <c r="J18" s="51">
        <f aca="true" t="shared" si="1" ref="J18:O18">SUM(J15:J17)</f>
        <v>25.5</v>
      </c>
      <c r="K18" s="51">
        <f t="shared" si="1"/>
        <v>24</v>
      </c>
      <c r="L18" s="51">
        <f t="shared" si="1"/>
        <v>21.5</v>
      </c>
      <c r="M18" s="51">
        <f t="shared" si="1"/>
        <v>24</v>
      </c>
      <c r="N18" s="51">
        <f t="shared" si="1"/>
        <v>22.5</v>
      </c>
      <c r="O18" s="55">
        <f t="shared" si="1"/>
        <v>117.5</v>
      </c>
      <c r="P18" s="48"/>
      <c r="Q18" s="48"/>
      <c r="R18" s="49"/>
      <c r="S18" s="46"/>
    </row>
    <row r="19" spans="1:19" ht="12.75" customHeight="1">
      <c r="A19" s="31">
        <v>56</v>
      </c>
      <c r="B19" s="41" t="s">
        <v>31</v>
      </c>
      <c r="C19" s="42">
        <v>616010510176713</v>
      </c>
      <c r="D19" s="43" t="s">
        <v>26</v>
      </c>
      <c r="E19" s="43" t="s">
        <v>33</v>
      </c>
      <c r="F19" s="44" t="s">
        <v>34</v>
      </c>
      <c r="G19" s="44">
        <v>2013</v>
      </c>
      <c r="H19" s="40" t="s">
        <v>30</v>
      </c>
      <c r="I19" s="46">
        <v>1</v>
      </c>
      <c r="J19" s="47"/>
      <c r="K19" s="47"/>
      <c r="L19" s="47"/>
      <c r="M19" s="47"/>
      <c r="N19" s="47"/>
      <c r="O19" s="47"/>
      <c r="P19" s="48">
        <v>0</v>
      </c>
      <c r="Q19" s="46"/>
      <c r="R19" s="49">
        <v>0</v>
      </c>
      <c r="S19" s="46" t="s">
        <v>150</v>
      </c>
    </row>
    <row r="20" spans="1:19" ht="12.75">
      <c r="A20" s="31"/>
      <c r="B20" s="41"/>
      <c r="C20" s="42"/>
      <c r="D20" s="43"/>
      <c r="E20" s="43"/>
      <c r="F20" s="44"/>
      <c r="G20" s="44"/>
      <c r="H20" s="40"/>
      <c r="I20" s="46">
        <v>2</v>
      </c>
      <c r="J20" s="47"/>
      <c r="K20" s="47"/>
      <c r="L20" s="47"/>
      <c r="M20" s="47"/>
      <c r="N20" s="47"/>
      <c r="O20" s="47"/>
      <c r="P20" s="48"/>
      <c r="Q20" s="48"/>
      <c r="R20" s="49"/>
      <c r="S20" s="46"/>
    </row>
    <row r="21" spans="1:19" ht="12.75">
      <c r="A21" s="31"/>
      <c r="B21" s="41"/>
      <c r="C21" s="42"/>
      <c r="D21" s="43"/>
      <c r="E21" s="43"/>
      <c r="F21" s="44"/>
      <c r="G21" s="44"/>
      <c r="H21" s="40"/>
      <c r="I21" s="46">
        <v>3</v>
      </c>
      <c r="J21" s="47"/>
      <c r="K21" s="47"/>
      <c r="L21" s="47"/>
      <c r="M21" s="47"/>
      <c r="N21" s="47"/>
      <c r="O21" s="47"/>
      <c r="P21" s="48"/>
      <c r="Q21" s="48"/>
      <c r="R21" s="49"/>
      <c r="S21" s="46"/>
    </row>
    <row r="22" spans="1:19" ht="12.75">
      <c r="A22" s="31"/>
      <c r="B22" s="41"/>
      <c r="C22" s="42"/>
      <c r="D22" s="43"/>
      <c r="E22" s="43"/>
      <c r="F22" s="44"/>
      <c r="G22" s="44"/>
      <c r="H22" s="40"/>
      <c r="I22" s="50" t="s">
        <v>148</v>
      </c>
      <c r="J22" s="51">
        <f aca="true" t="shared" si="2" ref="J22:O22">SUM(J19:J21)</f>
        <v>0</v>
      </c>
      <c r="K22" s="51">
        <f t="shared" si="2"/>
        <v>0</v>
      </c>
      <c r="L22" s="51">
        <f t="shared" si="2"/>
        <v>0</v>
      </c>
      <c r="M22" s="51">
        <f t="shared" si="2"/>
        <v>0</v>
      </c>
      <c r="N22" s="51">
        <f t="shared" si="2"/>
        <v>0</v>
      </c>
      <c r="O22" s="55">
        <f t="shared" si="2"/>
        <v>0</v>
      </c>
      <c r="P22" s="48"/>
      <c r="Q22" s="48"/>
      <c r="R22" s="49"/>
      <c r="S22" s="46"/>
    </row>
    <row r="23" spans="1:19" ht="12.75" customHeight="1">
      <c r="A23" s="31">
        <v>57</v>
      </c>
      <c r="B23" s="41" t="s">
        <v>35</v>
      </c>
      <c r="C23" s="42">
        <v>616010580023513</v>
      </c>
      <c r="D23" s="43" t="s">
        <v>36</v>
      </c>
      <c r="E23" s="43" t="s">
        <v>37</v>
      </c>
      <c r="F23" s="44" t="s">
        <v>34</v>
      </c>
      <c r="G23" s="44">
        <v>2013</v>
      </c>
      <c r="H23" s="40" t="s">
        <v>39</v>
      </c>
      <c r="I23" s="46">
        <v>1</v>
      </c>
      <c r="J23" s="47">
        <v>8</v>
      </c>
      <c r="K23" s="47">
        <v>8.5</v>
      </c>
      <c r="L23" s="47">
        <v>8</v>
      </c>
      <c r="M23" s="47">
        <v>7.5</v>
      </c>
      <c r="N23" s="47">
        <v>8</v>
      </c>
      <c r="O23" s="47">
        <f>SUM(J23:N23)</f>
        <v>40</v>
      </c>
      <c r="P23" s="48">
        <f>AVERAGE(O23:O25)</f>
        <v>40.5</v>
      </c>
      <c r="Q23" s="46">
        <v>3.5</v>
      </c>
      <c r="R23" s="49">
        <f>SUM(P23:Q26)</f>
        <v>44</v>
      </c>
      <c r="S23" s="46" t="s">
        <v>151</v>
      </c>
    </row>
    <row r="24" spans="1:19" ht="12.75">
      <c r="A24" s="31"/>
      <c r="B24" s="41"/>
      <c r="C24" s="42"/>
      <c r="D24" s="43"/>
      <c r="E24" s="43"/>
      <c r="F24" s="44"/>
      <c r="G24" s="44"/>
      <c r="H24" s="40"/>
      <c r="I24" s="46">
        <v>2</v>
      </c>
      <c r="J24" s="47">
        <v>8.5</v>
      </c>
      <c r="K24" s="47">
        <v>8.5</v>
      </c>
      <c r="L24" s="47">
        <v>7.5</v>
      </c>
      <c r="M24" s="47">
        <v>8</v>
      </c>
      <c r="N24" s="47">
        <v>8</v>
      </c>
      <c r="O24" s="47">
        <f>SUM(J24:N24)</f>
        <v>40.5</v>
      </c>
      <c r="P24" s="48"/>
      <c r="Q24" s="48"/>
      <c r="R24" s="49"/>
      <c r="S24" s="46"/>
    </row>
    <row r="25" spans="1:19" ht="12.75">
      <c r="A25" s="31"/>
      <c r="B25" s="41"/>
      <c r="C25" s="42"/>
      <c r="D25" s="43"/>
      <c r="E25" s="43"/>
      <c r="F25" s="44"/>
      <c r="G25" s="44"/>
      <c r="H25" s="40"/>
      <c r="I25" s="46">
        <v>3</v>
      </c>
      <c r="J25" s="47">
        <v>8.5</v>
      </c>
      <c r="K25" s="47">
        <v>9</v>
      </c>
      <c r="L25" s="47">
        <v>7.5</v>
      </c>
      <c r="M25" s="47">
        <v>8</v>
      </c>
      <c r="N25" s="47">
        <v>8</v>
      </c>
      <c r="O25" s="47">
        <f>SUM(J25:N25)</f>
        <v>41</v>
      </c>
      <c r="P25" s="48"/>
      <c r="Q25" s="48"/>
      <c r="R25" s="49"/>
      <c r="S25" s="46"/>
    </row>
    <row r="26" spans="1:19" ht="12.75">
      <c r="A26" s="31"/>
      <c r="B26" s="41"/>
      <c r="C26" s="42"/>
      <c r="D26" s="43"/>
      <c r="E26" s="43"/>
      <c r="F26" s="44"/>
      <c r="G26" s="44"/>
      <c r="H26" s="40"/>
      <c r="I26" s="50" t="s">
        <v>148</v>
      </c>
      <c r="J26" s="51">
        <f aca="true" t="shared" si="3" ref="J26:O26">SUM(J23:J25)</f>
        <v>25</v>
      </c>
      <c r="K26" s="51">
        <f t="shared" si="3"/>
        <v>26</v>
      </c>
      <c r="L26" s="51">
        <f t="shared" si="3"/>
        <v>23</v>
      </c>
      <c r="M26" s="51">
        <f t="shared" si="3"/>
        <v>23.5</v>
      </c>
      <c r="N26" s="51">
        <f t="shared" si="3"/>
        <v>24</v>
      </c>
      <c r="O26" s="55">
        <f t="shared" si="3"/>
        <v>121.5</v>
      </c>
      <c r="P26" s="48"/>
      <c r="Q26" s="48"/>
      <c r="R26" s="49"/>
      <c r="S26" s="46"/>
    </row>
    <row r="27" spans="1:19" ht="12.75" customHeight="1">
      <c r="A27" s="31">
        <v>58</v>
      </c>
      <c r="B27" s="41" t="s">
        <v>40</v>
      </c>
      <c r="C27" s="42">
        <v>616010510009313</v>
      </c>
      <c r="D27" s="43" t="s">
        <v>41</v>
      </c>
      <c r="E27" s="43" t="s">
        <v>42</v>
      </c>
      <c r="F27" s="44" t="s">
        <v>34</v>
      </c>
      <c r="G27" s="44">
        <v>2013</v>
      </c>
      <c r="H27" s="40" t="s">
        <v>44</v>
      </c>
      <c r="I27" s="46">
        <v>1</v>
      </c>
      <c r="J27" s="47">
        <v>8.5</v>
      </c>
      <c r="K27" s="47">
        <v>8.5</v>
      </c>
      <c r="L27" s="47">
        <v>8.5</v>
      </c>
      <c r="M27" s="47">
        <v>8</v>
      </c>
      <c r="N27" s="47">
        <v>7.5</v>
      </c>
      <c r="O27" s="47">
        <f>SUM(J27:N27)</f>
        <v>41</v>
      </c>
      <c r="P27" s="48">
        <f>AVERAGE(O27:O29)</f>
        <v>40</v>
      </c>
      <c r="Q27" s="46">
        <v>4</v>
      </c>
      <c r="R27" s="49">
        <f>SUM(P27:Q30)</f>
        <v>44</v>
      </c>
      <c r="S27" s="46" t="s">
        <v>152</v>
      </c>
    </row>
    <row r="28" spans="1:19" ht="12.75">
      <c r="A28" s="31"/>
      <c r="B28" s="41"/>
      <c r="C28" s="42"/>
      <c r="D28" s="43"/>
      <c r="E28" s="43"/>
      <c r="F28" s="44"/>
      <c r="G28" s="44"/>
      <c r="H28" s="40"/>
      <c r="I28" s="46">
        <v>2</v>
      </c>
      <c r="J28" s="47">
        <v>8.5</v>
      </c>
      <c r="K28" s="47">
        <v>9</v>
      </c>
      <c r="L28" s="47">
        <v>8</v>
      </c>
      <c r="M28" s="47">
        <v>7.5</v>
      </c>
      <c r="N28" s="47">
        <v>7</v>
      </c>
      <c r="O28" s="47">
        <f>SUM(J28:N28)</f>
        <v>40</v>
      </c>
      <c r="P28" s="48"/>
      <c r="Q28" s="48"/>
      <c r="R28" s="49"/>
      <c r="S28" s="46"/>
    </row>
    <row r="29" spans="1:19" ht="12.75">
      <c r="A29" s="31"/>
      <c r="B29" s="41"/>
      <c r="C29" s="42"/>
      <c r="D29" s="43"/>
      <c r="E29" s="43"/>
      <c r="F29" s="44"/>
      <c r="G29" s="44"/>
      <c r="H29" s="40"/>
      <c r="I29" s="46">
        <v>3</v>
      </c>
      <c r="J29" s="47">
        <v>9</v>
      </c>
      <c r="K29" s="47">
        <v>8.5</v>
      </c>
      <c r="L29" s="47">
        <v>7.5</v>
      </c>
      <c r="M29" s="47">
        <v>7</v>
      </c>
      <c r="N29" s="47">
        <v>7</v>
      </c>
      <c r="O29" s="47">
        <f>SUM(J29:N29)</f>
        <v>39</v>
      </c>
      <c r="P29" s="48"/>
      <c r="Q29" s="48"/>
      <c r="R29" s="49"/>
      <c r="S29" s="46"/>
    </row>
    <row r="30" spans="1:19" ht="12.75">
      <c r="A30" s="31"/>
      <c r="B30" s="41"/>
      <c r="C30" s="42"/>
      <c r="D30" s="43"/>
      <c r="E30" s="43"/>
      <c r="F30" s="44"/>
      <c r="G30" s="44"/>
      <c r="H30" s="40"/>
      <c r="I30" s="50" t="s">
        <v>148</v>
      </c>
      <c r="J30" s="51">
        <f aca="true" t="shared" si="4" ref="J30:O30">SUM(J27:J29)</f>
        <v>26</v>
      </c>
      <c r="K30" s="51">
        <f t="shared" si="4"/>
        <v>26</v>
      </c>
      <c r="L30" s="51">
        <f t="shared" si="4"/>
        <v>24</v>
      </c>
      <c r="M30" s="51">
        <f t="shared" si="4"/>
        <v>22.5</v>
      </c>
      <c r="N30" s="51">
        <f t="shared" si="4"/>
        <v>21.5</v>
      </c>
      <c r="O30" s="55">
        <f t="shared" si="4"/>
        <v>120</v>
      </c>
      <c r="P30" s="48"/>
      <c r="Q30" s="48"/>
      <c r="R30" s="49"/>
      <c r="S30" s="46"/>
    </row>
    <row r="31" spans="1:19" ht="12.75" customHeight="1">
      <c r="A31" s="31">
        <v>59</v>
      </c>
      <c r="B31" s="41" t="s">
        <v>45</v>
      </c>
      <c r="C31" s="42">
        <v>616010510012713</v>
      </c>
      <c r="D31" s="43" t="s">
        <v>144</v>
      </c>
      <c r="E31" s="43" t="s">
        <v>46</v>
      </c>
      <c r="F31" s="44" t="s">
        <v>34</v>
      </c>
      <c r="G31" s="44">
        <v>2013</v>
      </c>
      <c r="H31" s="40" t="s">
        <v>47</v>
      </c>
      <c r="I31" s="46">
        <v>1</v>
      </c>
      <c r="J31" s="47">
        <v>8</v>
      </c>
      <c r="K31" s="47">
        <v>8</v>
      </c>
      <c r="L31" s="47">
        <v>8</v>
      </c>
      <c r="M31" s="47">
        <v>8.5</v>
      </c>
      <c r="N31" s="47">
        <v>8</v>
      </c>
      <c r="O31" s="47">
        <f>SUM(J31:N31)</f>
        <v>40.5</v>
      </c>
      <c r="P31" s="48">
        <f>AVERAGE(O31:O33)</f>
        <v>41.333333333333336</v>
      </c>
      <c r="Q31" s="46">
        <v>4.5</v>
      </c>
      <c r="R31" s="49">
        <f>SUM(P31:Q34)</f>
        <v>45.833333333333336</v>
      </c>
      <c r="S31" s="46" t="s">
        <v>153</v>
      </c>
    </row>
    <row r="32" spans="1:19" ht="12.75">
      <c r="A32" s="31"/>
      <c r="B32" s="41"/>
      <c r="C32" s="42"/>
      <c r="D32" s="43"/>
      <c r="E32" s="43"/>
      <c r="F32" s="44"/>
      <c r="G32" s="44"/>
      <c r="H32" s="40"/>
      <c r="I32" s="46">
        <v>2</v>
      </c>
      <c r="J32" s="47">
        <v>8.5</v>
      </c>
      <c r="K32" s="47">
        <v>8</v>
      </c>
      <c r="L32" s="47">
        <v>8</v>
      </c>
      <c r="M32" s="47">
        <v>8.5</v>
      </c>
      <c r="N32" s="47">
        <v>8.5</v>
      </c>
      <c r="O32" s="47">
        <f>SUM(J32:N32)</f>
        <v>41.5</v>
      </c>
      <c r="P32" s="48"/>
      <c r="Q32" s="48"/>
      <c r="R32" s="49"/>
      <c r="S32" s="46"/>
    </row>
    <row r="33" spans="1:19" ht="12.75">
      <c r="A33" s="31"/>
      <c r="B33" s="41"/>
      <c r="C33" s="42"/>
      <c r="D33" s="43"/>
      <c r="E33" s="43"/>
      <c r="F33" s="44"/>
      <c r="G33" s="44"/>
      <c r="H33" s="40"/>
      <c r="I33" s="46">
        <v>3</v>
      </c>
      <c r="J33" s="47">
        <v>8.5</v>
      </c>
      <c r="K33" s="47">
        <v>8.5</v>
      </c>
      <c r="L33" s="47">
        <v>8</v>
      </c>
      <c r="M33" s="47">
        <v>8.5</v>
      </c>
      <c r="N33" s="47">
        <v>8.5</v>
      </c>
      <c r="O33" s="47">
        <f>SUM(J33:N33)</f>
        <v>42</v>
      </c>
      <c r="P33" s="48"/>
      <c r="Q33" s="48"/>
      <c r="R33" s="49"/>
      <c r="S33" s="46"/>
    </row>
    <row r="34" spans="1:19" ht="12.75">
      <c r="A34" s="31"/>
      <c r="B34" s="41"/>
      <c r="C34" s="42"/>
      <c r="D34" s="43"/>
      <c r="E34" s="43"/>
      <c r="F34" s="44"/>
      <c r="G34" s="44"/>
      <c r="H34" s="40"/>
      <c r="I34" s="50" t="s">
        <v>148</v>
      </c>
      <c r="J34" s="51">
        <f aca="true" t="shared" si="5" ref="J34:O34">SUM(J31:J33)</f>
        <v>25</v>
      </c>
      <c r="K34" s="51">
        <f t="shared" si="5"/>
        <v>24.5</v>
      </c>
      <c r="L34" s="51">
        <f t="shared" si="5"/>
        <v>24</v>
      </c>
      <c r="M34" s="51">
        <f t="shared" si="5"/>
        <v>25.5</v>
      </c>
      <c r="N34" s="51">
        <f t="shared" si="5"/>
        <v>25</v>
      </c>
      <c r="O34" s="55">
        <f t="shared" si="5"/>
        <v>124</v>
      </c>
      <c r="P34" s="48"/>
      <c r="Q34" s="48"/>
      <c r="R34" s="49"/>
      <c r="S34" s="46"/>
    </row>
    <row r="35" spans="1:34" ht="18" customHeight="1">
      <c r="A35" s="30" t="s">
        <v>48</v>
      </c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27"/>
      <c r="U35" s="27"/>
      <c r="V35" s="27"/>
      <c r="W35" s="27"/>
      <c r="X35" s="27"/>
      <c r="Y35" s="27"/>
      <c r="Z35" s="27"/>
      <c r="AA35" s="27"/>
      <c r="AB35" s="27"/>
      <c r="AC35" s="28"/>
      <c r="AD35" s="28"/>
      <c r="AE35" s="28"/>
      <c r="AF35" s="28"/>
      <c r="AG35" s="28"/>
      <c r="AH35" s="28"/>
    </row>
    <row r="36" spans="1:34" ht="12.75">
      <c r="A36" s="31" t="s">
        <v>126</v>
      </c>
      <c r="B36" s="31" t="s">
        <v>12</v>
      </c>
      <c r="C36" s="32" t="s">
        <v>127</v>
      </c>
      <c r="D36" s="31" t="s">
        <v>128</v>
      </c>
      <c r="E36" s="31" t="s">
        <v>129</v>
      </c>
      <c r="F36" s="31" t="s">
        <v>16</v>
      </c>
      <c r="G36" s="31" t="s">
        <v>130</v>
      </c>
      <c r="H36" s="33" t="s">
        <v>131</v>
      </c>
      <c r="I36" s="34" t="s">
        <v>132</v>
      </c>
      <c r="J36" s="34" t="s">
        <v>133</v>
      </c>
      <c r="K36" s="34" t="s">
        <v>134</v>
      </c>
      <c r="L36" s="34" t="s">
        <v>135</v>
      </c>
      <c r="M36" s="34" t="s">
        <v>136</v>
      </c>
      <c r="N36" s="34" t="s">
        <v>137</v>
      </c>
      <c r="O36" s="34" t="s">
        <v>138</v>
      </c>
      <c r="P36" s="34" t="s">
        <v>139</v>
      </c>
      <c r="Q36" s="34" t="s">
        <v>140</v>
      </c>
      <c r="R36" s="36" t="s">
        <v>141</v>
      </c>
      <c r="S36" s="34" t="s">
        <v>142</v>
      </c>
      <c r="T36" s="37"/>
      <c r="U36" s="37"/>
      <c r="V36" s="37"/>
      <c r="W36" s="37"/>
      <c r="X36" s="37"/>
      <c r="Y36" s="37"/>
      <c r="Z36" s="37"/>
      <c r="AA36" s="37"/>
      <c r="AB36" s="37"/>
      <c r="AC36" s="38" t="s">
        <v>137</v>
      </c>
      <c r="AD36" s="38" t="s">
        <v>138</v>
      </c>
      <c r="AE36" s="38" t="s">
        <v>139</v>
      </c>
      <c r="AF36" s="38" t="s">
        <v>140</v>
      </c>
      <c r="AG36" s="39" t="s">
        <v>141</v>
      </c>
      <c r="AH36" s="40" t="s">
        <v>142</v>
      </c>
    </row>
    <row r="37" spans="1:34" ht="12.75" customHeight="1">
      <c r="A37" s="31">
        <v>60</v>
      </c>
      <c r="B37" s="44" t="s">
        <v>49</v>
      </c>
      <c r="C37" s="42">
        <v>616010510269512</v>
      </c>
      <c r="D37" s="44" t="s">
        <v>50</v>
      </c>
      <c r="E37" s="44" t="s">
        <v>154</v>
      </c>
      <c r="F37" s="44" t="s">
        <v>52</v>
      </c>
      <c r="G37" s="44">
        <v>2012</v>
      </c>
      <c r="H37" s="40" t="s">
        <v>54</v>
      </c>
      <c r="I37" s="46">
        <v>1</v>
      </c>
      <c r="J37" s="47">
        <v>9</v>
      </c>
      <c r="K37" s="47">
        <v>8</v>
      </c>
      <c r="L37" s="47">
        <v>7.5</v>
      </c>
      <c r="M37" s="47">
        <v>8</v>
      </c>
      <c r="N37" s="47">
        <v>7.5</v>
      </c>
      <c r="O37" s="47">
        <f>SUM(J37:N37)</f>
        <v>40</v>
      </c>
      <c r="P37" s="48">
        <f>AVERAGE(O37:O39)</f>
        <v>39.166666666666664</v>
      </c>
      <c r="Q37" s="46">
        <v>4.5</v>
      </c>
      <c r="R37" s="49">
        <f>SUM(P37:Q40)</f>
        <v>43.666666666666664</v>
      </c>
      <c r="S37" s="46" t="s">
        <v>147</v>
      </c>
      <c r="T37" s="37"/>
      <c r="U37" s="37"/>
      <c r="V37" s="37"/>
      <c r="W37" s="37"/>
      <c r="X37" s="37"/>
      <c r="Y37" s="37"/>
      <c r="Z37" s="37"/>
      <c r="AA37" s="37"/>
      <c r="AB37" s="37"/>
      <c r="AC37" s="47"/>
      <c r="AD37" s="47">
        <f>SUM(Y37:AC37)</f>
        <v>0</v>
      </c>
      <c r="AE37" s="48">
        <f>AVERAGE(AD37:AD39)</f>
        <v>0</v>
      </c>
      <c r="AF37" s="46"/>
      <c r="AG37" s="48">
        <f>SUM(AE37:AF40)</f>
        <v>0</v>
      </c>
      <c r="AH37" s="46"/>
    </row>
    <row r="38" spans="1:34" ht="12.75">
      <c r="A38" s="31"/>
      <c r="B38" s="44"/>
      <c r="C38" s="42"/>
      <c r="D38" s="44"/>
      <c r="E38" s="44"/>
      <c r="F38" s="44"/>
      <c r="G38" s="44"/>
      <c r="H38" s="40"/>
      <c r="I38" s="46">
        <v>2</v>
      </c>
      <c r="J38" s="47">
        <v>8.5</v>
      </c>
      <c r="K38" s="47">
        <v>8.5</v>
      </c>
      <c r="L38" s="47">
        <v>7</v>
      </c>
      <c r="M38" s="47">
        <v>7.5</v>
      </c>
      <c r="N38" s="47">
        <v>7.5</v>
      </c>
      <c r="O38" s="47">
        <f>SUM(J38:N38)</f>
        <v>39</v>
      </c>
      <c r="P38" s="48"/>
      <c r="Q38" s="48"/>
      <c r="R38" s="49"/>
      <c r="S38" s="46"/>
      <c r="T38" s="37"/>
      <c r="U38" s="37"/>
      <c r="V38" s="37"/>
      <c r="W38" s="37"/>
      <c r="X38" s="37"/>
      <c r="Y38" s="37"/>
      <c r="Z38" s="37"/>
      <c r="AA38" s="37"/>
      <c r="AB38" s="37"/>
      <c r="AC38" s="47"/>
      <c r="AD38" s="47">
        <f>SUM(Y38:AC38)</f>
        <v>0</v>
      </c>
      <c r="AE38" s="48"/>
      <c r="AF38" s="48"/>
      <c r="AG38" s="48"/>
      <c r="AH38" s="48"/>
    </row>
    <row r="39" spans="1:34" ht="12.75">
      <c r="A39" s="31"/>
      <c r="B39" s="44"/>
      <c r="C39" s="42"/>
      <c r="D39" s="44"/>
      <c r="E39" s="44"/>
      <c r="F39" s="44"/>
      <c r="G39" s="44"/>
      <c r="H39" s="40"/>
      <c r="I39" s="46">
        <v>3</v>
      </c>
      <c r="J39" s="47">
        <v>9</v>
      </c>
      <c r="K39" s="47">
        <v>8.5</v>
      </c>
      <c r="L39" s="47">
        <v>7</v>
      </c>
      <c r="M39" s="47">
        <v>7</v>
      </c>
      <c r="N39" s="47">
        <v>7</v>
      </c>
      <c r="O39" s="47">
        <f>SUM(J39:N39)</f>
        <v>38.5</v>
      </c>
      <c r="P39" s="48"/>
      <c r="Q39" s="48"/>
      <c r="R39" s="49"/>
      <c r="S39" s="46"/>
      <c r="T39" s="37"/>
      <c r="U39" s="37"/>
      <c r="V39" s="37"/>
      <c r="W39" s="37"/>
      <c r="X39" s="37"/>
      <c r="Y39" s="37"/>
      <c r="Z39" s="37"/>
      <c r="AA39" s="37"/>
      <c r="AB39" s="37"/>
      <c r="AC39" s="47"/>
      <c r="AD39" s="47">
        <f>SUM(Y39:AC39)</f>
        <v>0</v>
      </c>
      <c r="AE39" s="48"/>
      <c r="AF39" s="48"/>
      <c r="AG39" s="48"/>
      <c r="AH39" s="48"/>
    </row>
    <row r="40" spans="1:34" ht="12.75">
      <c r="A40" s="31"/>
      <c r="B40" s="44"/>
      <c r="C40" s="42"/>
      <c r="D40" s="44"/>
      <c r="E40" s="44"/>
      <c r="F40" s="44"/>
      <c r="G40" s="44"/>
      <c r="H40" s="40"/>
      <c r="I40" s="50" t="s">
        <v>148</v>
      </c>
      <c r="J40" s="51">
        <f aca="true" t="shared" si="6" ref="J40:O40">SUM(J37:J39)</f>
        <v>26.5</v>
      </c>
      <c r="K40" s="51">
        <f t="shared" si="6"/>
        <v>25</v>
      </c>
      <c r="L40" s="51">
        <f t="shared" si="6"/>
        <v>21.5</v>
      </c>
      <c r="M40" s="51">
        <f t="shared" si="6"/>
        <v>22.5</v>
      </c>
      <c r="N40" s="51">
        <f t="shared" si="6"/>
        <v>22</v>
      </c>
      <c r="O40" s="55">
        <f t="shared" si="6"/>
        <v>117.5</v>
      </c>
      <c r="P40" s="48"/>
      <c r="Q40" s="48"/>
      <c r="R40" s="49"/>
      <c r="S40" s="46"/>
      <c r="T40" s="37"/>
      <c r="U40" s="37"/>
      <c r="V40" s="37"/>
      <c r="W40" s="37"/>
      <c r="X40" s="37"/>
      <c r="Y40" s="37"/>
      <c r="Z40" s="37"/>
      <c r="AA40" s="37"/>
      <c r="AB40" s="37"/>
      <c r="AC40" s="52">
        <f>SUM(AC37:AC39)</f>
        <v>0</v>
      </c>
      <c r="AD40" s="53">
        <f>SUM(AD37:AD39)</f>
        <v>0</v>
      </c>
      <c r="AE40" s="48"/>
      <c r="AF40" s="48"/>
      <c r="AG40" s="48"/>
      <c r="AH40" s="48"/>
    </row>
    <row r="41" spans="1:19" ht="12.75" customHeight="1">
      <c r="A41" s="31">
        <v>61</v>
      </c>
      <c r="B41" s="44" t="s">
        <v>55</v>
      </c>
      <c r="C41" s="42">
        <v>616010510108412</v>
      </c>
      <c r="D41" s="44" t="s">
        <v>56</v>
      </c>
      <c r="E41" s="44" t="s">
        <v>57</v>
      </c>
      <c r="F41" s="44" t="s">
        <v>52</v>
      </c>
      <c r="G41" s="44">
        <v>2012</v>
      </c>
      <c r="H41" s="40" t="s">
        <v>59</v>
      </c>
      <c r="I41" s="46">
        <v>1</v>
      </c>
      <c r="J41" s="47">
        <v>8.5</v>
      </c>
      <c r="K41" s="47">
        <v>8.5</v>
      </c>
      <c r="L41" s="47">
        <v>8</v>
      </c>
      <c r="M41" s="47">
        <v>7.5</v>
      </c>
      <c r="N41" s="47">
        <v>7</v>
      </c>
      <c r="O41" s="47">
        <f>SUM(J41:N41)</f>
        <v>39.5</v>
      </c>
      <c r="P41" s="48">
        <f>AVERAGE(O41:O43)</f>
        <v>39.833333333333336</v>
      </c>
      <c r="Q41" s="46">
        <v>4</v>
      </c>
      <c r="R41" s="49">
        <f>SUM(P41:Q44)</f>
        <v>43.833333333333336</v>
      </c>
      <c r="S41" s="46" t="s">
        <v>151</v>
      </c>
    </row>
    <row r="42" spans="1:19" ht="12.75">
      <c r="A42" s="31"/>
      <c r="B42" s="44"/>
      <c r="C42" s="44"/>
      <c r="D42" s="44"/>
      <c r="E42" s="44"/>
      <c r="F42" s="44"/>
      <c r="G42" s="44"/>
      <c r="H42" s="40"/>
      <c r="I42" s="46">
        <v>2</v>
      </c>
      <c r="J42" s="47">
        <v>8.5</v>
      </c>
      <c r="K42" s="47">
        <v>8.5</v>
      </c>
      <c r="L42" s="47">
        <v>8</v>
      </c>
      <c r="M42" s="47">
        <v>7.5</v>
      </c>
      <c r="N42" s="47">
        <v>7</v>
      </c>
      <c r="O42" s="47">
        <f>SUM(J42:N42)</f>
        <v>39.5</v>
      </c>
      <c r="P42" s="48"/>
      <c r="Q42" s="48"/>
      <c r="R42" s="49"/>
      <c r="S42" s="46"/>
    </row>
    <row r="43" spans="1:19" ht="12.75">
      <c r="A43" s="31"/>
      <c r="B43" s="44"/>
      <c r="C43" s="44"/>
      <c r="D43" s="44"/>
      <c r="E43" s="44"/>
      <c r="F43" s="44"/>
      <c r="G43" s="44"/>
      <c r="H43" s="40"/>
      <c r="I43" s="46">
        <v>3</v>
      </c>
      <c r="J43" s="47">
        <v>9.5</v>
      </c>
      <c r="K43" s="47">
        <v>9</v>
      </c>
      <c r="L43" s="47">
        <v>8</v>
      </c>
      <c r="M43" s="47">
        <v>7.5</v>
      </c>
      <c r="N43" s="47">
        <v>6.5</v>
      </c>
      <c r="O43" s="47">
        <f>SUM(J43:N43)</f>
        <v>40.5</v>
      </c>
      <c r="P43" s="48"/>
      <c r="Q43" s="48"/>
      <c r="R43" s="49"/>
      <c r="S43" s="46"/>
    </row>
    <row r="44" spans="1:19" ht="12.75">
      <c r="A44" s="31"/>
      <c r="B44" s="44"/>
      <c r="C44" s="44"/>
      <c r="D44" s="44"/>
      <c r="E44" s="44"/>
      <c r="F44" s="44"/>
      <c r="G44" s="44"/>
      <c r="H44" s="40"/>
      <c r="I44" s="50" t="s">
        <v>148</v>
      </c>
      <c r="J44" s="51">
        <f aca="true" t="shared" si="7" ref="J44:O44">SUM(J41:J43)</f>
        <v>26.5</v>
      </c>
      <c r="K44" s="51">
        <f t="shared" si="7"/>
        <v>26</v>
      </c>
      <c r="L44" s="51">
        <f t="shared" si="7"/>
        <v>24</v>
      </c>
      <c r="M44" s="51">
        <f t="shared" si="7"/>
        <v>22.5</v>
      </c>
      <c r="N44" s="51">
        <f t="shared" si="7"/>
        <v>20.5</v>
      </c>
      <c r="O44" s="55">
        <f t="shared" si="7"/>
        <v>119.5</v>
      </c>
      <c r="P44" s="48"/>
      <c r="Q44" s="48"/>
      <c r="R44" s="49"/>
      <c r="S44" s="46"/>
    </row>
    <row r="45" spans="1:19" ht="12.75" customHeight="1">
      <c r="A45" s="31">
        <v>62</v>
      </c>
      <c r="B45" s="44" t="s">
        <v>155</v>
      </c>
      <c r="C45" s="42">
        <v>616010510026112</v>
      </c>
      <c r="D45" s="44" t="s">
        <v>61</v>
      </c>
      <c r="E45" s="44" t="s">
        <v>62</v>
      </c>
      <c r="F45" s="44" t="s">
        <v>34</v>
      </c>
      <c r="G45" s="44">
        <v>2012</v>
      </c>
      <c r="H45" s="40" t="s">
        <v>64</v>
      </c>
      <c r="I45" s="46">
        <v>1</v>
      </c>
      <c r="J45" s="47">
        <v>8</v>
      </c>
      <c r="K45" s="47">
        <v>8.5</v>
      </c>
      <c r="L45" s="47">
        <v>8</v>
      </c>
      <c r="M45" s="47">
        <v>8</v>
      </c>
      <c r="N45" s="47">
        <v>7.5</v>
      </c>
      <c r="O45" s="47">
        <f>SUM(J45:N45)</f>
        <v>40</v>
      </c>
      <c r="P45" s="48">
        <f>AVERAGE(O45:O47)</f>
        <v>40.166666666666664</v>
      </c>
      <c r="Q45" s="46">
        <v>4</v>
      </c>
      <c r="R45" s="49">
        <f>SUM(P45:Q48)</f>
        <v>44.166666666666664</v>
      </c>
      <c r="S45" s="46" t="s">
        <v>152</v>
      </c>
    </row>
    <row r="46" spans="1:19" ht="12.75">
      <c r="A46" s="31"/>
      <c r="B46" s="44"/>
      <c r="C46" s="44"/>
      <c r="D46" s="44"/>
      <c r="E46" s="44"/>
      <c r="F46" s="44"/>
      <c r="G46" s="44"/>
      <c r="H46" s="40"/>
      <c r="I46" s="46">
        <v>2</v>
      </c>
      <c r="J46" s="47">
        <v>8</v>
      </c>
      <c r="K46" s="47">
        <v>8.5</v>
      </c>
      <c r="L46" s="47">
        <v>7</v>
      </c>
      <c r="M46" s="47">
        <v>8</v>
      </c>
      <c r="N46" s="47">
        <v>8</v>
      </c>
      <c r="O46" s="47">
        <f>SUM(J46:N46)</f>
        <v>39.5</v>
      </c>
      <c r="P46" s="48"/>
      <c r="Q46" s="48"/>
      <c r="R46" s="49"/>
      <c r="S46" s="46"/>
    </row>
    <row r="47" spans="1:19" ht="12.75">
      <c r="A47" s="31"/>
      <c r="B47" s="44"/>
      <c r="C47" s="44"/>
      <c r="D47" s="44"/>
      <c r="E47" s="44"/>
      <c r="F47" s="44"/>
      <c r="G47" s="44"/>
      <c r="H47" s="40"/>
      <c r="I47" s="46">
        <v>3</v>
      </c>
      <c r="J47" s="47">
        <v>8.5</v>
      </c>
      <c r="K47" s="47">
        <v>8.5</v>
      </c>
      <c r="L47" s="47">
        <v>7.5</v>
      </c>
      <c r="M47" s="47">
        <v>8.5</v>
      </c>
      <c r="N47" s="47">
        <v>8</v>
      </c>
      <c r="O47" s="47">
        <f>SUM(J47:N47)</f>
        <v>41</v>
      </c>
      <c r="P47" s="48"/>
      <c r="Q47" s="48"/>
      <c r="R47" s="49"/>
      <c r="S47" s="46"/>
    </row>
    <row r="48" spans="1:19" ht="12.75">
      <c r="A48" s="31"/>
      <c r="B48" s="44"/>
      <c r="C48" s="44"/>
      <c r="D48" s="44"/>
      <c r="E48" s="44"/>
      <c r="F48" s="44"/>
      <c r="G48" s="44"/>
      <c r="H48" s="40"/>
      <c r="I48" s="50" t="s">
        <v>148</v>
      </c>
      <c r="J48" s="51">
        <f aca="true" t="shared" si="8" ref="J48:O48">SUM(J45:J47)</f>
        <v>24.5</v>
      </c>
      <c r="K48" s="51">
        <f t="shared" si="8"/>
        <v>25.5</v>
      </c>
      <c r="L48" s="51">
        <f t="shared" si="8"/>
        <v>22.5</v>
      </c>
      <c r="M48" s="51">
        <f t="shared" si="8"/>
        <v>24.5</v>
      </c>
      <c r="N48" s="51">
        <f t="shared" si="8"/>
        <v>23.5</v>
      </c>
      <c r="O48" s="55">
        <f t="shared" si="8"/>
        <v>120.5</v>
      </c>
      <c r="P48" s="48"/>
      <c r="Q48" s="48"/>
      <c r="R48" s="49"/>
      <c r="S48" s="46"/>
    </row>
    <row r="49" spans="1:19" ht="12.75" customHeight="1">
      <c r="A49" s="31">
        <v>63</v>
      </c>
      <c r="B49" s="44" t="s">
        <v>65</v>
      </c>
      <c r="C49" s="42">
        <v>616010510024812</v>
      </c>
      <c r="D49" s="44" t="s">
        <v>66</v>
      </c>
      <c r="E49" s="44" t="s">
        <v>67</v>
      </c>
      <c r="F49" s="44" t="s">
        <v>68</v>
      </c>
      <c r="G49" s="44">
        <v>2012</v>
      </c>
      <c r="H49" s="40" t="s">
        <v>69</v>
      </c>
      <c r="I49" s="46">
        <v>1</v>
      </c>
      <c r="J49" s="47">
        <v>9</v>
      </c>
      <c r="K49" s="47">
        <v>9</v>
      </c>
      <c r="L49" s="47">
        <v>7.5</v>
      </c>
      <c r="M49" s="47">
        <v>7.5</v>
      </c>
      <c r="N49" s="47">
        <v>8.5</v>
      </c>
      <c r="O49" s="47">
        <f>SUM(J49:N49)</f>
        <v>41.5</v>
      </c>
      <c r="P49" s="48">
        <f>AVERAGE(O49:O51)</f>
        <v>40.5</v>
      </c>
      <c r="Q49" s="46">
        <v>4</v>
      </c>
      <c r="R49" s="49">
        <f>SUM(P49:Q52)</f>
        <v>44.5</v>
      </c>
      <c r="S49" s="46" t="s">
        <v>153</v>
      </c>
    </row>
    <row r="50" spans="1:19" ht="12.75">
      <c r="A50" s="31"/>
      <c r="B50" s="44"/>
      <c r="C50" s="44"/>
      <c r="D50" s="44"/>
      <c r="E50" s="44"/>
      <c r="F50" s="44"/>
      <c r="G50" s="44"/>
      <c r="H50" s="40"/>
      <c r="I50" s="46">
        <v>2</v>
      </c>
      <c r="J50" s="47">
        <v>8.5</v>
      </c>
      <c r="K50" s="47">
        <v>9</v>
      </c>
      <c r="L50" s="47">
        <v>8</v>
      </c>
      <c r="M50" s="47">
        <v>7</v>
      </c>
      <c r="N50" s="47">
        <v>8</v>
      </c>
      <c r="O50" s="47">
        <f>SUM(J50:N50)</f>
        <v>40.5</v>
      </c>
      <c r="P50" s="48"/>
      <c r="Q50" s="48"/>
      <c r="R50" s="49"/>
      <c r="S50" s="46"/>
    </row>
    <row r="51" spans="1:19" ht="12.75">
      <c r="A51" s="31"/>
      <c r="B51" s="44"/>
      <c r="C51" s="44"/>
      <c r="D51" s="44"/>
      <c r="E51" s="44"/>
      <c r="F51" s="44"/>
      <c r="G51" s="44"/>
      <c r="H51" s="40"/>
      <c r="I51" s="46">
        <v>3</v>
      </c>
      <c r="J51" s="47">
        <v>8.5</v>
      </c>
      <c r="K51" s="47">
        <v>8</v>
      </c>
      <c r="L51" s="47">
        <v>8</v>
      </c>
      <c r="M51" s="47">
        <v>7</v>
      </c>
      <c r="N51" s="47">
        <v>8</v>
      </c>
      <c r="O51" s="47">
        <f>SUM(J51:N51)</f>
        <v>39.5</v>
      </c>
      <c r="P51" s="48"/>
      <c r="Q51" s="48"/>
      <c r="R51" s="49"/>
      <c r="S51" s="46"/>
    </row>
    <row r="52" spans="1:19" ht="12.75">
      <c r="A52" s="31"/>
      <c r="B52" s="44"/>
      <c r="C52" s="44"/>
      <c r="D52" s="44"/>
      <c r="E52" s="44"/>
      <c r="F52" s="44"/>
      <c r="G52" s="44"/>
      <c r="H52" s="40"/>
      <c r="I52" s="50" t="s">
        <v>148</v>
      </c>
      <c r="J52" s="51">
        <f aca="true" t="shared" si="9" ref="J52:O52">SUM(J49:J51)</f>
        <v>26</v>
      </c>
      <c r="K52" s="51">
        <f t="shared" si="9"/>
        <v>26</v>
      </c>
      <c r="L52" s="51">
        <f t="shared" si="9"/>
        <v>23.5</v>
      </c>
      <c r="M52" s="51">
        <f t="shared" si="9"/>
        <v>21.5</v>
      </c>
      <c r="N52" s="51">
        <f t="shared" si="9"/>
        <v>24.5</v>
      </c>
      <c r="O52" s="55">
        <f t="shared" si="9"/>
        <v>121.5</v>
      </c>
      <c r="P52" s="48"/>
      <c r="Q52" s="48"/>
      <c r="R52" s="49"/>
      <c r="S52" s="46"/>
    </row>
    <row r="53" spans="1:19" ht="12.75" customHeight="1">
      <c r="A53" s="31">
        <v>64</v>
      </c>
      <c r="B53" s="44" t="s">
        <v>70</v>
      </c>
      <c r="C53" s="42">
        <v>616010510000812</v>
      </c>
      <c r="D53" s="44" t="s">
        <v>71</v>
      </c>
      <c r="E53" s="44" t="s">
        <v>72</v>
      </c>
      <c r="F53" s="44" t="s">
        <v>68</v>
      </c>
      <c r="G53" s="44">
        <v>2012</v>
      </c>
      <c r="H53" s="40" t="s">
        <v>74</v>
      </c>
      <c r="I53" s="46">
        <v>1</v>
      </c>
      <c r="J53" s="47">
        <v>8.5</v>
      </c>
      <c r="K53" s="47">
        <v>8</v>
      </c>
      <c r="L53" s="47">
        <v>7.5</v>
      </c>
      <c r="M53" s="47">
        <v>8</v>
      </c>
      <c r="N53" s="47">
        <v>8</v>
      </c>
      <c r="O53" s="47">
        <f>SUM(J53:N53)</f>
        <v>40</v>
      </c>
      <c r="P53" s="48">
        <f>AVERAGE(O53:O55)</f>
        <v>39.333333333333336</v>
      </c>
      <c r="Q53" s="46">
        <v>4</v>
      </c>
      <c r="R53" s="49">
        <f>SUM(P53:Q56)</f>
        <v>43.333333333333336</v>
      </c>
      <c r="S53" s="46" t="s">
        <v>149</v>
      </c>
    </row>
    <row r="54" spans="1:19" ht="12.75">
      <c r="A54" s="31"/>
      <c r="B54" s="44"/>
      <c r="C54" s="44"/>
      <c r="D54" s="44"/>
      <c r="E54" s="44"/>
      <c r="F54" s="44"/>
      <c r="G54" s="44"/>
      <c r="H54" s="40"/>
      <c r="I54" s="46">
        <v>2</v>
      </c>
      <c r="J54" s="47">
        <v>8</v>
      </c>
      <c r="K54" s="47">
        <v>8</v>
      </c>
      <c r="L54" s="47">
        <v>7.5</v>
      </c>
      <c r="M54" s="47">
        <v>8</v>
      </c>
      <c r="N54" s="47">
        <v>8</v>
      </c>
      <c r="O54" s="47">
        <f>SUM(J54:N54)</f>
        <v>39.5</v>
      </c>
      <c r="P54" s="48"/>
      <c r="Q54" s="48"/>
      <c r="R54" s="49"/>
      <c r="S54" s="46"/>
    </row>
    <row r="55" spans="1:19" ht="12.75">
      <c r="A55" s="31"/>
      <c r="B55" s="44"/>
      <c r="C55" s="44"/>
      <c r="D55" s="44"/>
      <c r="E55" s="44"/>
      <c r="F55" s="44"/>
      <c r="G55" s="44"/>
      <c r="H55" s="40"/>
      <c r="I55" s="46">
        <v>3</v>
      </c>
      <c r="J55" s="47">
        <v>8</v>
      </c>
      <c r="K55" s="47">
        <v>8</v>
      </c>
      <c r="L55" s="47">
        <v>7.5</v>
      </c>
      <c r="M55" s="47">
        <v>7.5</v>
      </c>
      <c r="N55" s="47">
        <v>7.5</v>
      </c>
      <c r="O55" s="47">
        <f>SUM(J55:N55)</f>
        <v>38.5</v>
      </c>
      <c r="P55" s="48"/>
      <c r="Q55" s="48"/>
      <c r="R55" s="49"/>
      <c r="S55" s="46"/>
    </row>
    <row r="56" spans="1:19" ht="21.75" customHeight="1">
      <c r="A56" s="31"/>
      <c r="B56" s="44"/>
      <c r="C56" s="44"/>
      <c r="D56" s="44"/>
      <c r="E56" s="44"/>
      <c r="F56" s="44"/>
      <c r="G56" s="44"/>
      <c r="H56" s="40"/>
      <c r="I56" s="50" t="s">
        <v>148</v>
      </c>
      <c r="J56" s="51">
        <f aca="true" t="shared" si="10" ref="J56:O56">SUM(J53:J55)</f>
        <v>24.5</v>
      </c>
      <c r="K56" s="51">
        <f t="shared" si="10"/>
        <v>24</v>
      </c>
      <c r="L56" s="51">
        <f t="shared" si="10"/>
        <v>22.5</v>
      </c>
      <c r="M56" s="51">
        <f t="shared" si="10"/>
        <v>23.5</v>
      </c>
      <c r="N56" s="51">
        <f t="shared" si="10"/>
        <v>23.5</v>
      </c>
      <c r="O56" s="55">
        <f t="shared" si="10"/>
        <v>118</v>
      </c>
      <c r="P56" s="48"/>
      <c r="Q56" s="48"/>
      <c r="R56" s="49"/>
      <c r="S56" s="46"/>
    </row>
    <row r="57" spans="1:19" s="61" customFormat="1" ht="89.25" customHeight="1">
      <c r="A57" s="56"/>
      <c r="B57" s="56"/>
      <c r="C57" s="56"/>
      <c r="D57" s="56"/>
      <c r="E57" s="56"/>
      <c r="F57" s="56"/>
      <c r="G57" s="56"/>
      <c r="H57" s="57"/>
      <c r="I57" s="58"/>
      <c r="J57" s="59"/>
      <c r="K57" s="59"/>
      <c r="L57" s="59"/>
      <c r="M57" s="59"/>
      <c r="N57" s="59"/>
      <c r="O57" s="59"/>
      <c r="P57" s="60"/>
      <c r="Q57" s="60"/>
      <c r="R57" s="60"/>
      <c r="S57" s="60"/>
    </row>
    <row r="58" spans="1:34" ht="12.75" customHeight="1">
      <c r="A58" s="30" t="s">
        <v>75</v>
      </c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27"/>
      <c r="U58" s="27"/>
      <c r="V58" s="27"/>
      <c r="W58" s="27"/>
      <c r="X58" s="27"/>
      <c r="Y58" s="27"/>
      <c r="Z58" s="27"/>
      <c r="AA58" s="27"/>
      <c r="AB58" s="27"/>
      <c r="AC58" s="28"/>
      <c r="AD58" s="28"/>
      <c r="AE58" s="28"/>
      <c r="AF58" s="28"/>
      <c r="AG58" s="28"/>
      <c r="AH58" s="28"/>
    </row>
    <row r="59" spans="1:34" ht="12.75">
      <c r="A59" s="31" t="s">
        <v>126</v>
      </c>
      <c r="B59" s="31" t="s">
        <v>12</v>
      </c>
      <c r="C59" s="32" t="s">
        <v>127</v>
      </c>
      <c r="D59" s="31" t="s">
        <v>128</v>
      </c>
      <c r="E59" s="31" t="s">
        <v>129</v>
      </c>
      <c r="F59" s="31" t="s">
        <v>16</v>
      </c>
      <c r="G59" s="31" t="s">
        <v>130</v>
      </c>
      <c r="H59" s="33" t="s">
        <v>131</v>
      </c>
      <c r="I59" s="34" t="s">
        <v>132</v>
      </c>
      <c r="J59" s="34" t="s">
        <v>133</v>
      </c>
      <c r="K59" s="34" t="s">
        <v>134</v>
      </c>
      <c r="L59" s="34" t="s">
        <v>135</v>
      </c>
      <c r="M59" s="34" t="s">
        <v>136</v>
      </c>
      <c r="N59" s="34" t="s">
        <v>137</v>
      </c>
      <c r="O59" s="34" t="s">
        <v>138</v>
      </c>
      <c r="P59" s="34" t="s">
        <v>139</v>
      </c>
      <c r="Q59" s="34" t="s">
        <v>140</v>
      </c>
      <c r="R59" s="36" t="s">
        <v>141</v>
      </c>
      <c r="S59" s="34" t="s">
        <v>142</v>
      </c>
      <c r="T59" s="37"/>
      <c r="U59" s="37"/>
      <c r="V59" s="37"/>
      <c r="W59" s="37"/>
      <c r="X59" s="37"/>
      <c r="Y59" s="37"/>
      <c r="Z59" s="37"/>
      <c r="AA59" s="37"/>
      <c r="AB59" s="37"/>
      <c r="AC59" s="38" t="s">
        <v>137</v>
      </c>
      <c r="AD59" s="38" t="s">
        <v>138</v>
      </c>
      <c r="AE59" s="38" t="s">
        <v>139</v>
      </c>
      <c r="AF59" s="38" t="s">
        <v>140</v>
      </c>
      <c r="AG59" s="39" t="s">
        <v>141</v>
      </c>
      <c r="AH59" s="40" t="s">
        <v>142</v>
      </c>
    </row>
    <row r="60" spans="1:34" ht="12.75" customHeight="1">
      <c r="A60" s="31">
        <v>65</v>
      </c>
      <c r="B60" s="44" t="s">
        <v>76</v>
      </c>
      <c r="C60" s="42">
        <v>616010510231113</v>
      </c>
      <c r="D60" s="44" t="s">
        <v>77</v>
      </c>
      <c r="E60" s="44" t="s">
        <v>78</v>
      </c>
      <c r="F60" s="44" t="s">
        <v>68</v>
      </c>
      <c r="G60" s="44">
        <v>2013</v>
      </c>
      <c r="H60" s="40" t="s">
        <v>80</v>
      </c>
      <c r="I60" s="46">
        <v>1</v>
      </c>
      <c r="J60" s="47">
        <v>8</v>
      </c>
      <c r="K60" s="47">
        <v>8</v>
      </c>
      <c r="L60" s="47">
        <v>8</v>
      </c>
      <c r="M60" s="47">
        <v>7</v>
      </c>
      <c r="N60" s="47">
        <v>7.5</v>
      </c>
      <c r="O60" s="47">
        <f>SUM(J60:N60)</f>
        <v>38.5</v>
      </c>
      <c r="P60" s="48">
        <f>AVERAGE(O60:O62)</f>
        <v>37.5</v>
      </c>
      <c r="Q60" s="46">
        <v>3.5</v>
      </c>
      <c r="R60" s="49">
        <f>SUM(P60:Q63)</f>
        <v>41</v>
      </c>
      <c r="S60" s="46" t="s">
        <v>147</v>
      </c>
      <c r="T60" s="37"/>
      <c r="U60" s="37"/>
      <c r="V60" s="37"/>
      <c r="W60" s="37"/>
      <c r="X60" s="37"/>
      <c r="Y60" s="37"/>
      <c r="Z60" s="37"/>
      <c r="AA60" s="37"/>
      <c r="AB60" s="37"/>
      <c r="AC60" s="47"/>
      <c r="AD60" s="47">
        <f>SUM(Y60:AC60)</f>
        <v>0</v>
      </c>
      <c r="AE60" s="48">
        <f>AVERAGE(AD60:AD62)</f>
        <v>0</v>
      </c>
      <c r="AF60" s="46"/>
      <c r="AG60" s="48">
        <f>SUM(AE60:AF63)</f>
        <v>0</v>
      </c>
      <c r="AH60" s="46"/>
    </row>
    <row r="61" spans="1:34" ht="12.75">
      <c r="A61" s="31"/>
      <c r="B61" s="44"/>
      <c r="C61" s="44"/>
      <c r="D61" s="44"/>
      <c r="E61" s="44"/>
      <c r="F61" s="44"/>
      <c r="G61" s="44"/>
      <c r="H61" s="40"/>
      <c r="I61" s="46">
        <v>2</v>
      </c>
      <c r="J61" s="47">
        <v>8</v>
      </c>
      <c r="K61" s="47">
        <v>8</v>
      </c>
      <c r="L61" s="47">
        <v>7</v>
      </c>
      <c r="M61" s="47">
        <v>7</v>
      </c>
      <c r="N61" s="47">
        <v>7</v>
      </c>
      <c r="O61" s="47">
        <f>SUM(J61:N61)</f>
        <v>37</v>
      </c>
      <c r="P61" s="48"/>
      <c r="Q61" s="48"/>
      <c r="R61" s="49"/>
      <c r="S61" s="46"/>
      <c r="T61" s="37"/>
      <c r="U61" s="37"/>
      <c r="V61" s="37"/>
      <c r="W61" s="37"/>
      <c r="X61" s="37"/>
      <c r="Y61" s="37"/>
      <c r="Z61" s="37"/>
      <c r="AA61" s="37"/>
      <c r="AB61" s="37"/>
      <c r="AC61" s="47"/>
      <c r="AD61" s="47">
        <f>SUM(Y61:AC61)</f>
        <v>0</v>
      </c>
      <c r="AE61" s="48"/>
      <c r="AF61" s="48"/>
      <c r="AG61" s="48"/>
      <c r="AH61" s="48"/>
    </row>
    <row r="62" spans="1:34" ht="12.75">
      <c r="A62" s="31"/>
      <c r="B62" s="44"/>
      <c r="C62" s="44"/>
      <c r="D62" s="44"/>
      <c r="E62" s="44"/>
      <c r="F62" s="44"/>
      <c r="G62" s="44"/>
      <c r="H62" s="40"/>
      <c r="I62" s="46">
        <v>3</v>
      </c>
      <c r="J62" s="47">
        <v>8</v>
      </c>
      <c r="K62" s="47">
        <v>8</v>
      </c>
      <c r="L62" s="47">
        <v>7</v>
      </c>
      <c r="M62" s="47">
        <v>7</v>
      </c>
      <c r="N62" s="47">
        <v>7</v>
      </c>
      <c r="O62" s="47">
        <f>SUM(J62:N62)</f>
        <v>37</v>
      </c>
      <c r="P62" s="48"/>
      <c r="Q62" s="48"/>
      <c r="R62" s="49"/>
      <c r="S62" s="46"/>
      <c r="T62" s="37"/>
      <c r="U62" s="37"/>
      <c r="V62" s="37"/>
      <c r="W62" s="37"/>
      <c r="X62" s="37"/>
      <c r="Y62" s="37"/>
      <c r="Z62" s="37"/>
      <c r="AA62" s="37"/>
      <c r="AB62" s="37"/>
      <c r="AC62" s="47"/>
      <c r="AD62" s="47">
        <f>SUM(Y62:AC62)</f>
        <v>0</v>
      </c>
      <c r="AE62" s="48"/>
      <c r="AF62" s="48"/>
      <c r="AG62" s="48"/>
      <c r="AH62" s="48"/>
    </row>
    <row r="63" spans="1:34" ht="12.75">
      <c r="A63" s="31"/>
      <c r="B63" s="44"/>
      <c r="C63" s="44"/>
      <c r="D63" s="44"/>
      <c r="E63" s="44"/>
      <c r="F63" s="44"/>
      <c r="G63" s="44"/>
      <c r="H63" s="40"/>
      <c r="I63" s="50" t="s">
        <v>148</v>
      </c>
      <c r="J63" s="51">
        <f aca="true" t="shared" si="11" ref="J63:O63">SUM(J60:J62)</f>
        <v>24</v>
      </c>
      <c r="K63" s="51">
        <f t="shared" si="11"/>
        <v>24</v>
      </c>
      <c r="L63" s="51">
        <f t="shared" si="11"/>
        <v>22</v>
      </c>
      <c r="M63" s="51">
        <f t="shared" si="11"/>
        <v>21</v>
      </c>
      <c r="N63" s="51">
        <f t="shared" si="11"/>
        <v>21.5</v>
      </c>
      <c r="O63" s="55">
        <f t="shared" si="11"/>
        <v>112.5</v>
      </c>
      <c r="P63" s="48"/>
      <c r="Q63" s="48"/>
      <c r="R63" s="49"/>
      <c r="S63" s="46"/>
      <c r="T63" s="37"/>
      <c r="U63" s="37"/>
      <c r="V63" s="37"/>
      <c r="W63" s="37"/>
      <c r="X63" s="37"/>
      <c r="Y63" s="37"/>
      <c r="Z63" s="37"/>
      <c r="AA63" s="37"/>
      <c r="AB63" s="37"/>
      <c r="AC63" s="52">
        <f>SUM(AC60:AC62)</f>
        <v>0</v>
      </c>
      <c r="AD63" s="53">
        <f>SUM(AD60:AD62)</f>
        <v>0</v>
      </c>
      <c r="AE63" s="48"/>
      <c r="AF63" s="48"/>
      <c r="AG63" s="48"/>
      <c r="AH63" s="48"/>
    </row>
    <row r="64" spans="1:19" ht="12.75" customHeight="1">
      <c r="A64" s="31">
        <v>66</v>
      </c>
      <c r="B64" s="44" t="s">
        <v>81</v>
      </c>
      <c r="C64" s="42">
        <v>616010510333613</v>
      </c>
      <c r="D64" s="44" t="s">
        <v>82</v>
      </c>
      <c r="E64" s="44" t="s">
        <v>83</v>
      </c>
      <c r="F64" s="44" t="s">
        <v>68</v>
      </c>
      <c r="G64" s="44">
        <v>2013</v>
      </c>
      <c r="H64" s="40" t="s">
        <v>85</v>
      </c>
      <c r="I64" s="46">
        <v>1</v>
      </c>
      <c r="J64" s="47">
        <v>8.5</v>
      </c>
      <c r="K64" s="47">
        <v>9</v>
      </c>
      <c r="L64" s="47">
        <v>8</v>
      </c>
      <c r="M64" s="47">
        <v>7.5</v>
      </c>
      <c r="N64" s="47">
        <v>8</v>
      </c>
      <c r="O64" s="47">
        <f>SUM(J64:N64)</f>
        <v>41</v>
      </c>
      <c r="P64" s="48">
        <f>AVERAGE(O64:O66)</f>
        <v>39.333333333333336</v>
      </c>
      <c r="Q64" s="46">
        <v>4</v>
      </c>
      <c r="R64" s="49">
        <f>SUM(P64:Q67)</f>
        <v>43.333333333333336</v>
      </c>
      <c r="S64" s="46" t="s">
        <v>151</v>
      </c>
    </row>
    <row r="65" spans="1:19" ht="12.75">
      <c r="A65" s="31"/>
      <c r="B65" s="44"/>
      <c r="C65" s="44"/>
      <c r="D65" s="44"/>
      <c r="E65" s="44"/>
      <c r="F65" s="44"/>
      <c r="G65" s="44"/>
      <c r="H65" s="40"/>
      <c r="I65" s="46">
        <v>2</v>
      </c>
      <c r="J65" s="47">
        <v>8.5</v>
      </c>
      <c r="K65" s="47">
        <v>8.5</v>
      </c>
      <c r="L65" s="47">
        <v>8</v>
      </c>
      <c r="M65" s="47">
        <v>7</v>
      </c>
      <c r="N65" s="47">
        <v>7.5</v>
      </c>
      <c r="O65" s="47">
        <f>SUM(J65:N65)</f>
        <v>39.5</v>
      </c>
      <c r="P65" s="48"/>
      <c r="Q65" s="48"/>
      <c r="R65" s="49"/>
      <c r="S65" s="46"/>
    </row>
    <row r="66" spans="1:19" ht="12.75">
      <c r="A66" s="31"/>
      <c r="B66" s="44"/>
      <c r="C66" s="44"/>
      <c r="D66" s="44"/>
      <c r="E66" s="44"/>
      <c r="F66" s="44"/>
      <c r="G66" s="44"/>
      <c r="H66" s="40"/>
      <c r="I66" s="46">
        <v>3</v>
      </c>
      <c r="J66" s="47">
        <v>8.5</v>
      </c>
      <c r="K66" s="47">
        <v>8.5</v>
      </c>
      <c r="L66" s="47">
        <v>7</v>
      </c>
      <c r="M66" s="47">
        <v>6</v>
      </c>
      <c r="N66" s="47">
        <v>7.5</v>
      </c>
      <c r="O66" s="47">
        <f>SUM(J66:N66)</f>
        <v>37.5</v>
      </c>
      <c r="P66" s="48"/>
      <c r="Q66" s="48"/>
      <c r="R66" s="49"/>
      <c r="S66" s="46"/>
    </row>
    <row r="67" spans="1:19" ht="12.75">
      <c r="A67" s="31"/>
      <c r="B67" s="44"/>
      <c r="C67" s="44"/>
      <c r="D67" s="44"/>
      <c r="E67" s="44"/>
      <c r="F67" s="44"/>
      <c r="G67" s="44"/>
      <c r="H67" s="40"/>
      <c r="I67" s="50" t="s">
        <v>148</v>
      </c>
      <c r="J67" s="51">
        <f aca="true" t="shared" si="12" ref="J67:O67">SUM(J64:J66)</f>
        <v>25.5</v>
      </c>
      <c r="K67" s="51">
        <f t="shared" si="12"/>
        <v>26</v>
      </c>
      <c r="L67" s="51">
        <f t="shared" si="12"/>
        <v>23</v>
      </c>
      <c r="M67" s="51">
        <f t="shared" si="12"/>
        <v>20.5</v>
      </c>
      <c r="N67" s="51">
        <f t="shared" si="12"/>
        <v>23</v>
      </c>
      <c r="O67" s="55">
        <f t="shared" si="12"/>
        <v>118</v>
      </c>
      <c r="P67" s="48"/>
      <c r="Q67" s="48"/>
      <c r="R67" s="49"/>
      <c r="S67" s="46"/>
    </row>
    <row r="68" spans="1:19" ht="12.75" customHeight="1">
      <c r="A68" s="31">
        <v>67</v>
      </c>
      <c r="B68" s="44" t="s">
        <v>86</v>
      </c>
      <c r="C68" s="42">
        <v>616010510021513</v>
      </c>
      <c r="D68" s="44" t="s">
        <v>20</v>
      </c>
      <c r="E68" s="44" t="s">
        <v>87</v>
      </c>
      <c r="F68" s="44" t="s">
        <v>34</v>
      </c>
      <c r="G68" s="44">
        <v>2013</v>
      </c>
      <c r="H68" s="40" t="s">
        <v>89</v>
      </c>
      <c r="I68" s="46">
        <v>1</v>
      </c>
      <c r="J68" s="47"/>
      <c r="K68" s="47"/>
      <c r="L68" s="47"/>
      <c r="M68" s="47"/>
      <c r="N68" s="47"/>
      <c r="O68" s="47">
        <f>SUM(J68:N68)</f>
        <v>0</v>
      </c>
      <c r="P68" s="48">
        <f>AVERAGE(O68:O70)</f>
        <v>0</v>
      </c>
      <c r="Q68" s="46"/>
      <c r="R68" s="49">
        <f>SUM(P68:Q71)</f>
        <v>0</v>
      </c>
      <c r="S68" s="46" t="s">
        <v>150</v>
      </c>
    </row>
    <row r="69" spans="1:19" ht="12.75">
      <c r="A69" s="31"/>
      <c r="B69" s="44"/>
      <c r="C69" s="44"/>
      <c r="D69" s="44"/>
      <c r="E69" s="44"/>
      <c r="F69" s="44"/>
      <c r="G69" s="44"/>
      <c r="H69" s="40"/>
      <c r="I69" s="46">
        <v>2</v>
      </c>
      <c r="J69" s="47"/>
      <c r="K69" s="47"/>
      <c r="L69" s="47"/>
      <c r="M69" s="47"/>
      <c r="N69" s="47"/>
      <c r="O69" s="47">
        <f>SUM(J69:N69)</f>
        <v>0</v>
      </c>
      <c r="P69" s="48"/>
      <c r="Q69" s="48"/>
      <c r="R69" s="49"/>
      <c r="S69" s="46"/>
    </row>
    <row r="70" spans="1:19" ht="12.75">
      <c r="A70" s="31"/>
      <c r="B70" s="44"/>
      <c r="C70" s="44"/>
      <c r="D70" s="44"/>
      <c r="E70" s="44"/>
      <c r="F70" s="44"/>
      <c r="G70" s="44"/>
      <c r="H70" s="40"/>
      <c r="I70" s="46">
        <v>3</v>
      </c>
      <c r="J70" s="47"/>
      <c r="K70" s="47"/>
      <c r="L70" s="47"/>
      <c r="M70" s="47"/>
      <c r="N70" s="47"/>
      <c r="O70" s="47">
        <f>SUM(J70:N70)</f>
        <v>0</v>
      </c>
      <c r="P70" s="48"/>
      <c r="Q70" s="48"/>
      <c r="R70" s="49"/>
      <c r="S70" s="46"/>
    </row>
    <row r="71" spans="1:19" ht="12.75">
      <c r="A71" s="31"/>
      <c r="B71" s="44"/>
      <c r="C71" s="44"/>
      <c r="D71" s="44"/>
      <c r="E71" s="44"/>
      <c r="F71" s="44"/>
      <c r="G71" s="44"/>
      <c r="H71" s="40"/>
      <c r="I71" s="50" t="s">
        <v>148</v>
      </c>
      <c r="J71" s="51">
        <f aca="true" t="shared" si="13" ref="J71:O71">SUM(J68:J70)</f>
        <v>0</v>
      </c>
      <c r="K71" s="51">
        <f t="shared" si="13"/>
        <v>0</v>
      </c>
      <c r="L71" s="51">
        <f t="shared" si="13"/>
        <v>0</v>
      </c>
      <c r="M71" s="51">
        <f t="shared" si="13"/>
        <v>0</v>
      </c>
      <c r="N71" s="51">
        <f t="shared" si="13"/>
        <v>0</v>
      </c>
      <c r="O71" s="55">
        <f t="shared" si="13"/>
        <v>0</v>
      </c>
      <c r="P71" s="48"/>
      <c r="Q71" s="48"/>
      <c r="R71" s="49"/>
      <c r="S71" s="46"/>
    </row>
    <row r="72" spans="1:19" ht="12.75" customHeight="1">
      <c r="A72" s="31">
        <v>68</v>
      </c>
      <c r="B72" s="44" t="s">
        <v>90</v>
      </c>
      <c r="C72" s="42">
        <v>616010510116713</v>
      </c>
      <c r="D72" s="44" t="s">
        <v>91</v>
      </c>
      <c r="E72" s="44" t="s">
        <v>92</v>
      </c>
      <c r="F72" s="44" t="s">
        <v>34</v>
      </c>
      <c r="G72" s="44">
        <v>2013</v>
      </c>
      <c r="H72" s="40" t="s">
        <v>94</v>
      </c>
      <c r="I72" s="46">
        <v>1</v>
      </c>
      <c r="J72" s="47">
        <v>8</v>
      </c>
      <c r="K72" s="47">
        <v>8.5</v>
      </c>
      <c r="L72" s="47">
        <v>7.5</v>
      </c>
      <c r="M72" s="47">
        <v>8.5</v>
      </c>
      <c r="N72" s="47">
        <v>7.5</v>
      </c>
      <c r="O72" s="47">
        <f>SUM(J72:N72)</f>
        <v>40</v>
      </c>
      <c r="P72" s="48">
        <f>AVERAGE(O72:O74)</f>
        <v>40</v>
      </c>
      <c r="Q72" s="46">
        <v>4.5</v>
      </c>
      <c r="R72" s="49">
        <f>SUM(P72:Q75)</f>
        <v>44.5</v>
      </c>
      <c r="S72" s="46" t="s">
        <v>152</v>
      </c>
    </row>
    <row r="73" spans="1:19" ht="12.75">
      <c r="A73" s="31"/>
      <c r="B73" s="44"/>
      <c r="C73" s="44"/>
      <c r="D73" s="44"/>
      <c r="E73" s="44"/>
      <c r="F73" s="44"/>
      <c r="G73" s="44"/>
      <c r="H73" s="40"/>
      <c r="I73" s="46">
        <v>2</v>
      </c>
      <c r="J73" s="47">
        <v>8</v>
      </c>
      <c r="K73" s="47">
        <v>8.5</v>
      </c>
      <c r="L73" s="47">
        <v>8</v>
      </c>
      <c r="M73" s="47">
        <v>8</v>
      </c>
      <c r="N73" s="47">
        <v>8</v>
      </c>
      <c r="O73" s="47">
        <f>SUM(J73:N73)</f>
        <v>40.5</v>
      </c>
      <c r="P73" s="48"/>
      <c r="Q73" s="48"/>
      <c r="R73" s="49"/>
      <c r="S73" s="46"/>
    </row>
    <row r="74" spans="1:19" ht="12.75">
      <c r="A74" s="31"/>
      <c r="B74" s="44"/>
      <c r="C74" s="44"/>
      <c r="D74" s="44"/>
      <c r="E74" s="44"/>
      <c r="F74" s="44"/>
      <c r="G74" s="44"/>
      <c r="H74" s="40"/>
      <c r="I74" s="46">
        <v>3</v>
      </c>
      <c r="J74" s="47">
        <v>7.5</v>
      </c>
      <c r="K74" s="47">
        <v>8.5</v>
      </c>
      <c r="L74" s="47">
        <v>8</v>
      </c>
      <c r="M74" s="47">
        <v>8</v>
      </c>
      <c r="N74" s="47">
        <v>7.5</v>
      </c>
      <c r="O74" s="47">
        <f>SUM(J74:N74)</f>
        <v>39.5</v>
      </c>
      <c r="P74" s="48"/>
      <c r="Q74" s="48"/>
      <c r="R74" s="49"/>
      <c r="S74" s="46"/>
    </row>
    <row r="75" spans="1:19" ht="12.75">
      <c r="A75" s="31"/>
      <c r="B75" s="44"/>
      <c r="C75" s="44"/>
      <c r="D75" s="44"/>
      <c r="E75" s="44"/>
      <c r="F75" s="44"/>
      <c r="G75" s="44"/>
      <c r="H75" s="40"/>
      <c r="I75" s="50" t="s">
        <v>148</v>
      </c>
      <c r="J75" s="51">
        <f aca="true" t="shared" si="14" ref="J75:O75">SUM(J72:J74)</f>
        <v>23.5</v>
      </c>
      <c r="K75" s="51">
        <f t="shared" si="14"/>
        <v>25.5</v>
      </c>
      <c r="L75" s="51">
        <f t="shared" si="14"/>
        <v>23.5</v>
      </c>
      <c r="M75" s="51">
        <f t="shared" si="14"/>
        <v>24.5</v>
      </c>
      <c r="N75" s="51">
        <f t="shared" si="14"/>
        <v>23</v>
      </c>
      <c r="O75" s="55">
        <f t="shared" si="14"/>
        <v>120</v>
      </c>
      <c r="P75" s="48"/>
      <c r="Q75" s="48"/>
      <c r="R75" s="49"/>
      <c r="S75" s="46"/>
    </row>
    <row r="76" spans="1:19" ht="12.75" customHeight="1">
      <c r="A76" s="31">
        <v>69</v>
      </c>
      <c r="B76" s="44" t="s">
        <v>95</v>
      </c>
      <c r="C76" s="42">
        <v>616010510010313</v>
      </c>
      <c r="D76" s="44" t="s">
        <v>50</v>
      </c>
      <c r="E76" s="44" t="s">
        <v>96</v>
      </c>
      <c r="F76" s="44" t="s">
        <v>34</v>
      </c>
      <c r="G76" s="44">
        <v>2013</v>
      </c>
      <c r="H76" s="40" t="s">
        <v>98</v>
      </c>
      <c r="I76" s="46">
        <v>1</v>
      </c>
      <c r="J76" s="47">
        <v>9</v>
      </c>
      <c r="K76" s="47">
        <v>8</v>
      </c>
      <c r="L76" s="47">
        <v>7.5</v>
      </c>
      <c r="M76" s="47">
        <v>7.5</v>
      </c>
      <c r="N76" s="47">
        <v>8</v>
      </c>
      <c r="O76" s="47">
        <f>SUM(J76:N76)</f>
        <v>40</v>
      </c>
      <c r="P76" s="48">
        <f>AVERAGE(O76:O78)</f>
        <v>40.5</v>
      </c>
      <c r="Q76" s="46">
        <v>4</v>
      </c>
      <c r="R76" s="49">
        <f>SUM(P76:Q79)</f>
        <v>44.5</v>
      </c>
      <c r="S76" s="46" t="s">
        <v>153</v>
      </c>
    </row>
    <row r="77" spans="1:19" ht="12.75">
      <c r="A77" s="31"/>
      <c r="B77" s="44"/>
      <c r="C77" s="44"/>
      <c r="D77" s="44"/>
      <c r="E77" s="44"/>
      <c r="F77" s="44"/>
      <c r="G77" s="44"/>
      <c r="H77" s="40"/>
      <c r="I77" s="46">
        <v>2</v>
      </c>
      <c r="J77" s="47">
        <v>9.5</v>
      </c>
      <c r="K77" s="47">
        <v>9</v>
      </c>
      <c r="L77" s="47">
        <v>7.5</v>
      </c>
      <c r="M77" s="47">
        <v>7</v>
      </c>
      <c r="N77" s="47">
        <v>7</v>
      </c>
      <c r="O77" s="47">
        <f>SUM(J77:N77)</f>
        <v>40</v>
      </c>
      <c r="P77" s="48"/>
      <c r="Q77" s="48"/>
      <c r="R77" s="49"/>
      <c r="S77" s="46"/>
    </row>
    <row r="78" spans="1:19" ht="12.75">
      <c r="A78" s="31"/>
      <c r="B78" s="44"/>
      <c r="C78" s="44"/>
      <c r="D78" s="44"/>
      <c r="E78" s="44"/>
      <c r="F78" s="44"/>
      <c r="G78" s="44"/>
      <c r="H78" s="40"/>
      <c r="I78" s="46">
        <v>3</v>
      </c>
      <c r="J78" s="47">
        <v>9.5</v>
      </c>
      <c r="K78" s="47">
        <v>9.5</v>
      </c>
      <c r="L78" s="47">
        <v>7.5</v>
      </c>
      <c r="M78" s="47">
        <v>7.5</v>
      </c>
      <c r="N78" s="47">
        <v>7.5</v>
      </c>
      <c r="O78" s="47">
        <f>SUM(J78:N78)</f>
        <v>41.5</v>
      </c>
      <c r="P78" s="48"/>
      <c r="Q78" s="48"/>
      <c r="R78" s="49"/>
      <c r="S78" s="46"/>
    </row>
    <row r="79" spans="1:19" ht="12.75">
      <c r="A79" s="31"/>
      <c r="B79" s="44"/>
      <c r="C79" s="44"/>
      <c r="D79" s="44"/>
      <c r="E79" s="44"/>
      <c r="F79" s="44"/>
      <c r="G79" s="44"/>
      <c r="H79" s="40"/>
      <c r="I79" s="50" t="s">
        <v>148</v>
      </c>
      <c r="J79" s="51">
        <f aca="true" t="shared" si="15" ref="J79:O79">SUM(J76:J78)</f>
        <v>28</v>
      </c>
      <c r="K79" s="51">
        <f t="shared" si="15"/>
        <v>26.5</v>
      </c>
      <c r="L79" s="51">
        <f t="shared" si="15"/>
        <v>22.5</v>
      </c>
      <c r="M79" s="51">
        <f t="shared" si="15"/>
        <v>22</v>
      </c>
      <c r="N79" s="51">
        <f t="shared" si="15"/>
        <v>22.5</v>
      </c>
      <c r="O79" s="55">
        <f t="shared" si="15"/>
        <v>121.5</v>
      </c>
      <c r="P79" s="48"/>
      <c r="Q79" s="48"/>
      <c r="R79" s="49"/>
      <c r="S79" s="46"/>
    </row>
    <row r="80" spans="1:34" ht="44.25" customHeight="1">
      <c r="A80" s="30" t="s">
        <v>99</v>
      </c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27"/>
      <c r="U80" s="27"/>
      <c r="V80" s="27"/>
      <c r="W80" s="27"/>
      <c r="X80" s="27"/>
      <c r="Y80" s="27"/>
      <c r="Z80" s="27"/>
      <c r="AA80" s="27"/>
      <c r="AB80" s="27"/>
      <c r="AC80" s="28"/>
      <c r="AD80" s="28"/>
      <c r="AE80" s="28"/>
      <c r="AF80" s="28"/>
      <c r="AG80" s="28"/>
      <c r="AH80" s="28"/>
    </row>
    <row r="81" spans="1:34" ht="12.75">
      <c r="A81" s="31" t="s">
        <v>126</v>
      </c>
      <c r="B81" s="31" t="s">
        <v>12</v>
      </c>
      <c r="C81" s="32" t="s">
        <v>127</v>
      </c>
      <c r="D81" s="31" t="s">
        <v>128</v>
      </c>
      <c r="E81" s="31" t="s">
        <v>129</v>
      </c>
      <c r="F81" s="31" t="s">
        <v>16</v>
      </c>
      <c r="G81" s="31" t="s">
        <v>130</v>
      </c>
      <c r="H81" s="33" t="s">
        <v>131</v>
      </c>
      <c r="I81" s="34" t="s">
        <v>132</v>
      </c>
      <c r="J81" s="34" t="s">
        <v>133</v>
      </c>
      <c r="K81" s="34" t="s">
        <v>134</v>
      </c>
      <c r="L81" s="34" t="s">
        <v>135</v>
      </c>
      <c r="M81" s="34" t="s">
        <v>136</v>
      </c>
      <c r="N81" s="34" t="s">
        <v>137</v>
      </c>
      <c r="O81" s="34" t="s">
        <v>138</v>
      </c>
      <c r="P81" s="34" t="s">
        <v>139</v>
      </c>
      <c r="Q81" s="34" t="s">
        <v>140</v>
      </c>
      <c r="R81" s="36" t="s">
        <v>141</v>
      </c>
      <c r="S81" s="34" t="s">
        <v>142</v>
      </c>
      <c r="T81" s="37"/>
      <c r="U81" s="37"/>
      <c r="V81" s="37"/>
      <c r="W81" s="37"/>
      <c r="X81" s="37"/>
      <c r="Y81" s="37"/>
      <c r="Z81" s="37"/>
      <c r="AA81" s="37"/>
      <c r="AB81" s="37"/>
      <c r="AC81" s="38" t="s">
        <v>137</v>
      </c>
      <c r="AD81" s="38" t="s">
        <v>138</v>
      </c>
      <c r="AE81" s="38" t="s">
        <v>139</v>
      </c>
      <c r="AF81" s="38" t="s">
        <v>140</v>
      </c>
      <c r="AG81" s="39" t="s">
        <v>141</v>
      </c>
      <c r="AH81" s="40" t="s">
        <v>142</v>
      </c>
    </row>
    <row r="82" spans="1:34" ht="12.75" customHeight="1">
      <c r="A82" s="31">
        <v>70</v>
      </c>
      <c r="B82" s="44" t="s">
        <v>100</v>
      </c>
      <c r="C82" s="42">
        <v>616010510308312</v>
      </c>
      <c r="D82" s="44" t="s">
        <v>101</v>
      </c>
      <c r="E82" s="44" t="s">
        <v>102</v>
      </c>
      <c r="F82" s="44" t="s">
        <v>34</v>
      </c>
      <c r="G82" s="44">
        <v>2012</v>
      </c>
      <c r="H82" s="40" t="s">
        <v>104</v>
      </c>
      <c r="I82" s="46">
        <v>1</v>
      </c>
      <c r="J82" s="47">
        <v>9</v>
      </c>
      <c r="K82" s="47">
        <v>9</v>
      </c>
      <c r="L82" s="47">
        <v>8</v>
      </c>
      <c r="M82" s="47">
        <v>8</v>
      </c>
      <c r="N82" s="47">
        <v>8.5</v>
      </c>
      <c r="O82" s="47">
        <f>SUM(J82:N82)</f>
        <v>42.5</v>
      </c>
      <c r="P82" s="48">
        <f>AVERAGE(O82:O84)</f>
        <v>42.5</v>
      </c>
      <c r="Q82" s="46">
        <v>4.5</v>
      </c>
      <c r="R82" s="49">
        <f>SUM(P82:Q85)</f>
        <v>47</v>
      </c>
      <c r="S82" s="46" t="s">
        <v>153</v>
      </c>
      <c r="T82" s="37"/>
      <c r="U82" s="37"/>
      <c r="V82" s="37"/>
      <c r="W82" s="37"/>
      <c r="X82" s="37"/>
      <c r="Y82" s="37"/>
      <c r="Z82" s="37"/>
      <c r="AA82" s="37"/>
      <c r="AB82" s="37"/>
      <c r="AC82" s="47"/>
      <c r="AD82" s="47">
        <f>SUM(Y82:AC82)</f>
        <v>0</v>
      </c>
      <c r="AE82" s="48">
        <f>AVERAGE(AD82:AD84)</f>
        <v>0</v>
      </c>
      <c r="AF82" s="46"/>
      <c r="AG82" s="48">
        <f>SUM(AE82:AF85)</f>
        <v>0</v>
      </c>
      <c r="AH82" s="46"/>
    </row>
    <row r="83" spans="1:34" ht="12.75">
      <c r="A83" s="31"/>
      <c r="B83" s="44"/>
      <c r="C83" s="44"/>
      <c r="D83" s="44"/>
      <c r="E83" s="44"/>
      <c r="F83" s="44"/>
      <c r="G83" s="44"/>
      <c r="H83" s="40"/>
      <c r="I83" s="46">
        <v>2</v>
      </c>
      <c r="J83" s="47">
        <v>9.5</v>
      </c>
      <c r="K83" s="47">
        <v>9</v>
      </c>
      <c r="L83" s="47">
        <v>8</v>
      </c>
      <c r="M83" s="47">
        <v>8</v>
      </c>
      <c r="N83" s="47">
        <v>8.5</v>
      </c>
      <c r="O83" s="47">
        <f>SUM(J83:N83)</f>
        <v>43</v>
      </c>
      <c r="P83" s="48"/>
      <c r="Q83" s="48"/>
      <c r="R83" s="49"/>
      <c r="S83" s="46"/>
      <c r="T83" s="37"/>
      <c r="U83" s="37"/>
      <c r="V83" s="37"/>
      <c r="W83" s="37"/>
      <c r="X83" s="37"/>
      <c r="Y83" s="37"/>
      <c r="Z83" s="37"/>
      <c r="AA83" s="37"/>
      <c r="AB83" s="37"/>
      <c r="AC83" s="47"/>
      <c r="AD83" s="47">
        <f>SUM(Y83:AC83)</f>
        <v>0</v>
      </c>
      <c r="AE83" s="48"/>
      <c r="AF83" s="48"/>
      <c r="AG83" s="48"/>
      <c r="AH83" s="48"/>
    </row>
    <row r="84" spans="1:34" ht="12.75">
      <c r="A84" s="31"/>
      <c r="B84" s="44"/>
      <c r="C84" s="44"/>
      <c r="D84" s="44"/>
      <c r="E84" s="44"/>
      <c r="F84" s="44"/>
      <c r="G84" s="44"/>
      <c r="H84" s="40"/>
      <c r="I84" s="46">
        <v>3</v>
      </c>
      <c r="J84" s="47">
        <v>9.5</v>
      </c>
      <c r="K84" s="47">
        <v>9.5</v>
      </c>
      <c r="L84" s="47">
        <v>8</v>
      </c>
      <c r="M84" s="47">
        <v>7</v>
      </c>
      <c r="N84" s="47">
        <v>8</v>
      </c>
      <c r="O84" s="47">
        <f>SUM(J84:N84)</f>
        <v>42</v>
      </c>
      <c r="P84" s="48"/>
      <c r="Q84" s="48"/>
      <c r="R84" s="49"/>
      <c r="S84" s="46"/>
      <c r="T84" s="37"/>
      <c r="U84" s="37"/>
      <c r="V84" s="37"/>
      <c r="W84" s="37"/>
      <c r="X84" s="37"/>
      <c r="Y84" s="37"/>
      <c r="Z84" s="37"/>
      <c r="AA84" s="37"/>
      <c r="AB84" s="37"/>
      <c r="AC84" s="47"/>
      <c r="AD84" s="47">
        <f>SUM(Y84:AC84)</f>
        <v>0</v>
      </c>
      <c r="AE84" s="48"/>
      <c r="AF84" s="48"/>
      <c r="AG84" s="48"/>
      <c r="AH84" s="48"/>
    </row>
    <row r="85" spans="1:34" ht="12.75">
      <c r="A85" s="31"/>
      <c r="B85" s="44"/>
      <c r="C85" s="44"/>
      <c r="D85" s="44"/>
      <c r="E85" s="44"/>
      <c r="F85" s="44"/>
      <c r="G85" s="44"/>
      <c r="H85" s="40"/>
      <c r="I85" s="50" t="s">
        <v>148</v>
      </c>
      <c r="J85" s="51">
        <f aca="true" t="shared" si="16" ref="J85:O85">SUM(J82:J84)</f>
        <v>28</v>
      </c>
      <c r="K85" s="51">
        <f t="shared" si="16"/>
        <v>27.5</v>
      </c>
      <c r="L85" s="51">
        <f t="shared" si="16"/>
        <v>24</v>
      </c>
      <c r="M85" s="51">
        <f t="shared" si="16"/>
        <v>23</v>
      </c>
      <c r="N85" s="51">
        <f t="shared" si="16"/>
        <v>25</v>
      </c>
      <c r="O85" s="55">
        <f t="shared" si="16"/>
        <v>127.5</v>
      </c>
      <c r="P85" s="48"/>
      <c r="Q85" s="48"/>
      <c r="R85" s="49"/>
      <c r="S85" s="46"/>
      <c r="T85" s="37"/>
      <c r="U85" s="37"/>
      <c r="V85" s="37"/>
      <c r="W85" s="37"/>
      <c r="X85" s="37"/>
      <c r="Y85" s="37"/>
      <c r="Z85" s="37"/>
      <c r="AA85" s="37"/>
      <c r="AB85" s="37"/>
      <c r="AC85" s="52">
        <f>SUM(AC82:AC84)</f>
        <v>0</v>
      </c>
      <c r="AD85" s="53">
        <f>SUM(AD82:AD84)</f>
        <v>0</v>
      </c>
      <c r="AE85" s="48"/>
      <c r="AF85" s="48"/>
      <c r="AG85" s="48"/>
      <c r="AH85" s="48"/>
    </row>
    <row r="86" spans="1:19" ht="12.75" customHeight="1">
      <c r="A86" s="31">
        <v>71</v>
      </c>
      <c r="B86" s="44" t="s">
        <v>105</v>
      </c>
      <c r="C86" s="42">
        <v>616010510257112</v>
      </c>
      <c r="D86" s="44" t="s">
        <v>106</v>
      </c>
      <c r="E86" s="62" t="s">
        <v>107</v>
      </c>
      <c r="F86" s="44" t="s">
        <v>68</v>
      </c>
      <c r="G86" s="44">
        <v>2012</v>
      </c>
      <c r="H86" s="40" t="s">
        <v>30</v>
      </c>
      <c r="I86" s="46">
        <v>1</v>
      </c>
      <c r="J86" s="47"/>
      <c r="K86" s="47"/>
      <c r="L86" s="47"/>
      <c r="M86" s="47"/>
      <c r="N86" s="47"/>
      <c r="O86" s="47">
        <f>SUM(J86:N86)</f>
        <v>0</v>
      </c>
      <c r="P86" s="48">
        <f>AVERAGE(O86:O88)</f>
        <v>0</v>
      </c>
      <c r="Q86" s="46"/>
      <c r="R86" s="49">
        <f>SUM(P86:Q89)</f>
        <v>0</v>
      </c>
      <c r="S86" s="46" t="s">
        <v>156</v>
      </c>
    </row>
    <row r="87" spans="1:19" ht="12.75">
      <c r="A87" s="31"/>
      <c r="B87" s="44"/>
      <c r="C87" s="44"/>
      <c r="D87" s="44"/>
      <c r="E87" s="62"/>
      <c r="F87" s="44"/>
      <c r="G87" s="44"/>
      <c r="H87" s="40"/>
      <c r="I87" s="46">
        <v>2</v>
      </c>
      <c r="J87" s="47"/>
      <c r="K87" s="47"/>
      <c r="L87" s="47"/>
      <c r="M87" s="47"/>
      <c r="N87" s="47"/>
      <c r="O87" s="47">
        <f>SUM(J87:N87)</f>
        <v>0</v>
      </c>
      <c r="P87" s="48"/>
      <c r="Q87" s="48"/>
      <c r="R87" s="49"/>
      <c r="S87" s="46"/>
    </row>
    <row r="88" spans="1:19" ht="12.75">
      <c r="A88" s="31"/>
      <c r="B88" s="44"/>
      <c r="C88" s="44"/>
      <c r="D88" s="44"/>
      <c r="E88" s="62"/>
      <c r="F88" s="44"/>
      <c r="G88" s="44"/>
      <c r="H88" s="40"/>
      <c r="I88" s="46">
        <v>3</v>
      </c>
      <c r="J88" s="47"/>
      <c r="K88" s="47"/>
      <c r="L88" s="47"/>
      <c r="M88" s="47"/>
      <c r="N88" s="47"/>
      <c r="O88" s="47">
        <f>SUM(J88:N88)</f>
        <v>0</v>
      </c>
      <c r="P88" s="48"/>
      <c r="Q88" s="48"/>
      <c r="R88" s="49"/>
      <c r="S88" s="46"/>
    </row>
    <row r="89" spans="1:19" ht="12.75">
      <c r="A89" s="31"/>
      <c r="B89" s="44"/>
      <c r="C89" s="44"/>
      <c r="D89" s="44"/>
      <c r="E89" s="62"/>
      <c r="F89" s="44"/>
      <c r="G89" s="44"/>
      <c r="H89" s="40"/>
      <c r="I89" s="50" t="s">
        <v>148</v>
      </c>
      <c r="J89" s="51">
        <f aca="true" t="shared" si="17" ref="J89:O89">SUM(J86:J88)</f>
        <v>0</v>
      </c>
      <c r="K89" s="51">
        <f t="shared" si="17"/>
        <v>0</v>
      </c>
      <c r="L89" s="51">
        <f t="shared" si="17"/>
        <v>0</v>
      </c>
      <c r="M89" s="51">
        <f t="shared" si="17"/>
        <v>0</v>
      </c>
      <c r="N89" s="51">
        <f t="shared" si="17"/>
        <v>0</v>
      </c>
      <c r="O89" s="55">
        <f t="shared" si="17"/>
        <v>0</v>
      </c>
      <c r="P89" s="48"/>
      <c r="Q89" s="48"/>
      <c r="R89" s="49"/>
      <c r="S89" s="46"/>
    </row>
    <row r="90" spans="1:19" ht="12.75" customHeight="1">
      <c r="A90" s="31">
        <v>72</v>
      </c>
      <c r="B90" s="44" t="s">
        <v>108</v>
      </c>
      <c r="C90" s="42">
        <v>616010510247512</v>
      </c>
      <c r="D90" s="62" t="s">
        <v>109</v>
      </c>
      <c r="E90" s="44" t="s">
        <v>110</v>
      </c>
      <c r="F90" s="44" t="s">
        <v>157</v>
      </c>
      <c r="G90" s="44">
        <v>2012</v>
      </c>
      <c r="H90" s="40" t="s">
        <v>94</v>
      </c>
      <c r="I90" s="46">
        <v>1</v>
      </c>
      <c r="J90" s="47">
        <v>9</v>
      </c>
      <c r="K90" s="47">
        <v>8</v>
      </c>
      <c r="L90" s="47">
        <v>8</v>
      </c>
      <c r="M90" s="47">
        <v>7.5</v>
      </c>
      <c r="N90" s="47">
        <v>7</v>
      </c>
      <c r="O90" s="47">
        <f>SUM(J90:N90)</f>
        <v>39.5</v>
      </c>
      <c r="P90" s="48">
        <f>AVERAGE(O90:O92)</f>
        <v>39.166666666666664</v>
      </c>
      <c r="Q90" s="46">
        <v>4</v>
      </c>
      <c r="R90" s="49">
        <f>SUM(P90:Q93)</f>
        <v>43.166666666666664</v>
      </c>
      <c r="S90" s="46" t="s">
        <v>147</v>
      </c>
    </row>
    <row r="91" spans="1:19" ht="12.75">
      <c r="A91" s="31"/>
      <c r="B91" s="44"/>
      <c r="C91" s="44"/>
      <c r="D91" s="62"/>
      <c r="E91" s="44"/>
      <c r="F91" s="44"/>
      <c r="G91" s="44"/>
      <c r="H91" s="40"/>
      <c r="I91" s="46">
        <v>2</v>
      </c>
      <c r="J91" s="47">
        <v>8.5</v>
      </c>
      <c r="K91" s="47">
        <v>8.5</v>
      </c>
      <c r="L91" s="47">
        <v>8</v>
      </c>
      <c r="M91" s="47">
        <v>7</v>
      </c>
      <c r="N91" s="47">
        <v>7</v>
      </c>
      <c r="O91" s="47">
        <f>SUM(J91:N91)</f>
        <v>39</v>
      </c>
      <c r="P91" s="48"/>
      <c r="Q91" s="48"/>
      <c r="R91" s="49"/>
      <c r="S91" s="46"/>
    </row>
    <row r="92" spans="1:19" ht="12.75">
      <c r="A92" s="31"/>
      <c r="B92" s="44"/>
      <c r="C92" s="44"/>
      <c r="D92" s="62"/>
      <c r="E92" s="44"/>
      <c r="F92" s="44"/>
      <c r="G92" s="44"/>
      <c r="H92" s="40"/>
      <c r="I92" s="46">
        <v>3</v>
      </c>
      <c r="J92" s="47">
        <v>9</v>
      </c>
      <c r="K92" s="47">
        <v>8.5</v>
      </c>
      <c r="L92" s="47">
        <v>7.5</v>
      </c>
      <c r="M92" s="47">
        <v>7</v>
      </c>
      <c r="N92" s="47">
        <v>7</v>
      </c>
      <c r="O92" s="47">
        <f>SUM(J92:N92)</f>
        <v>39</v>
      </c>
      <c r="P92" s="48"/>
      <c r="Q92" s="48"/>
      <c r="R92" s="49"/>
      <c r="S92" s="46"/>
    </row>
    <row r="93" spans="1:19" ht="12.75">
      <c r="A93" s="31"/>
      <c r="B93" s="44"/>
      <c r="C93" s="44"/>
      <c r="D93" s="62"/>
      <c r="E93" s="44"/>
      <c r="F93" s="44"/>
      <c r="G93" s="44"/>
      <c r="H93" s="40"/>
      <c r="I93" s="50" t="s">
        <v>148</v>
      </c>
      <c r="J93" s="51">
        <f aca="true" t="shared" si="18" ref="J93:O93">SUM(J90:J92)</f>
        <v>26.5</v>
      </c>
      <c r="K93" s="51">
        <f t="shared" si="18"/>
        <v>25</v>
      </c>
      <c r="L93" s="51">
        <f t="shared" si="18"/>
        <v>23.5</v>
      </c>
      <c r="M93" s="51">
        <f t="shared" si="18"/>
        <v>21.5</v>
      </c>
      <c r="N93" s="51">
        <f t="shared" si="18"/>
        <v>21</v>
      </c>
      <c r="O93" s="55">
        <f t="shared" si="18"/>
        <v>117.5</v>
      </c>
      <c r="P93" s="48"/>
      <c r="Q93" s="48"/>
      <c r="R93" s="49"/>
      <c r="S93" s="46"/>
    </row>
    <row r="94" spans="1:19" ht="12.75" customHeight="1">
      <c r="A94" s="31">
        <v>73</v>
      </c>
      <c r="B94" s="44" t="s">
        <v>111</v>
      </c>
      <c r="C94" s="42">
        <v>616010510247612</v>
      </c>
      <c r="D94" s="44" t="s">
        <v>112</v>
      </c>
      <c r="E94" s="44" t="s">
        <v>113</v>
      </c>
      <c r="F94" s="44" t="s">
        <v>34</v>
      </c>
      <c r="G94" s="44">
        <v>2012</v>
      </c>
      <c r="H94" s="40" t="s">
        <v>94</v>
      </c>
      <c r="I94" s="46">
        <v>1</v>
      </c>
      <c r="J94" s="47">
        <v>9</v>
      </c>
      <c r="K94" s="47">
        <v>8.5</v>
      </c>
      <c r="L94" s="47">
        <v>8</v>
      </c>
      <c r="M94" s="47">
        <v>8.5</v>
      </c>
      <c r="N94" s="47">
        <v>7.5</v>
      </c>
      <c r="O94" s="47">
        <f>SUM(J94:N94)</f>
        <v>41.5</v>
      </c>
      <c r="P94" s="48">
        <f>AVERAGE(O94:O96)</f>
        <v>41.166666666666664</v>
      </c>
      <c r="Q94" s="46">
        <v>4</v>
      </c>
      <c r="R94" s="49">
        <f>SUM(P94:Q97)</f>
        <v>45.166666666666664</v>
      </c>
      <c r="S94" s="46" t="s">
        <v>151</v>
      </c>
    </row>
    <row r="95" spans="1:19" ht="12.75">
      <c r="A95" s="31"/>
      <c r="B95" s="44"/>
      <c r="C95" s="44"/>
      <c r="D95" s="44"/>
      <c r="E95" s="44"/>
      <c r="F95" s="44"/>
      <c r="G95" s="44"/>
      <c r="H95" s="40"/>
      <c r="I95" s="46">
        <v>2</v>
      </c>
      <c r="J95" s="47">
        <v>9</v>
      </c>
      <c r="K95" s="47">
        <v>9</v>
      </c>
      <c r="L95" s="47">
        <v>8</v>
      </c>
      <c r="M95" s="47">
        <v>8</v>
      </c>
      <c r="N95" s="47">
        <v>7.5</v>
      </c>
      <c r="O95" s="47">
        <f>SUM(J95:N95)</f>
        <v>41.5</v>
      </c>
      <c r="P95" s="48"/>
      <c r="Q95" s="48"/>
      <c r="R95" s="49"/>
      <c r="S95" s="46"/>
    </row>
    <row r="96" spans="1:19" ht="12.75">
      <c r="A96" s="31"/>
      <c r="B96" s="44"/>
      <c r="C96" s="44"/>
      <c r="D96" s="44"/>
      <c r="E96" s="44"/>
      <c r="F96" s="44"/>
      <c r="G96" s="44"/>
      <c r="H96" s="40"/>
      <c r="I96" s="46">
        <v>3</v>
      </c>
      <c r="J96" s="47">
        <v>9</v>
      </c>
      <c r="K96" s="47">
        <v>9</v>
      </c>
      <c r="L96" s="47">
        <v>7.5</v>
      </c>
      <c r="M96" s="47">
        <v>8</v>
      </c>
      <c r="N96" s="47">
        <v>7</v>
      </c>
      <c r="O96" s="47">
        <f>SUM(J96:N96)</f>
        <v>40.5</v>
      </c>
      <c r="P96" s="48"/>
      <c r="Q96" s="48"/>
      <c r="R96" s="49"/>
      <c r="S96" s="46"/>
    </row>
    <row r="97" spans="1:19" ht="12.75">
      <c r="A97" s="31"/>
      <c r="B97" s="44"/>
      <c r="C97" s="44"/>
      <c r="D97" s="44"/>
      <c r="E97" s="44"/>
      <c r="F97" s="44"/>
      <c r="G97" s="44"/>
      <c r="H97" s="40"/>
      <c r="I97" s="50" t="s">
        <v>148</v>
      </c>
      <c r="J97" s="51">
        <f aca="true" t="shared" si="19" ref="J97:O97">SUM(J94:J96)</f>
        <v>27</v>
      </c>
      <c r="K97" s="51">
        <f t="shared" si="19"/>
        <v>26.5</v>
      </c>
      <c r="L97" s="51">
        <f t="shared" si="19"/>
        <v>23.5</v>
      </c>
      <c r="M97" s="51">
        <f t="shared" si="19"/>
        <v>24.5</v>
      </c>
      <c r="N97" s="51">
        <f t="shared" si="19"/>
        <v>22</v>
      </c>
      <c r="O97" s="55">
        <f t="shared" si="19"/>
        <v>123.5</v>
      </c>
      <c r="P97" s="48"/>
      <c r="Q97" s="48"/>
      <c r="R97" s="49"/>
      <c r="S97" s="46"/>
    </row>
    <row r="98" spans="1:19" ht="12.75" customHeight="1">
      <c r="A98" s="31">
        <v>74</v>
      </c>
      <c r="B98" s="44" t="s">
        <v>114</v>
      </c>
      <c r="C98" s="42">
        <v>616010510069012</v>
      </c>
      <c r="D98" s="44" t="s">
        <v>115</v>
      </c>
      <c r="E98" s="44" t="s">
        <v>116</v>
      </c>
      <c r="F98" s="44" t="s">
        <v>34</v>
      </c>
      <c r="G98" s="44">
        <v>2012</v>
      </c>
      <c r="H98" s="40" t="s">
        <v>24</v>
      </c>
      <c r="I98" s="46">
        <v>1</v>
      </c>
      <c r="J98" s="47">
        <v>9.5</v>
      </c>
      <c r="K98" s="47">
        <v>9</v>
      </c>
      <c r="L98" s="47">
        <v>8</v>
      </c>
      <c r="M98" s="47">
        <v>8.5</v>
      </c>
      <c r="N98" s="47">
        <v>8</v>
      </c>
      <c r="O98" s="47">
        <f>SUM(J98:N98)</f>
        <v>43</v>
      </c>
      <c r="P98" s="48">
        <f>AVERAGE(O98:O100)</f>
        <v>42.333333333333336</v>
      </c>
      <c r="Q98" s="46">
        <v>4</v>
      </c>
      <c r="R98" s="49">
        <f>SUM(P98:Q101)</f>
        <v>46.333333333333336</v>
      </c>
      <c r="S98" s="46" t="s">
        <v>152</v>
      </c>
    </row>
    <row r="99" spans="1:19" ht="12.75">
      <c r="A99" s="31"/>
      <c r="B99" s="44"/>
      <c r="C99" s="44"/>
      <c r="D99" s="44"/>
      <c r="E99" s="44"/>
      <c r="F99" s="44"/>
      <c r="G99" s="44"/>
      <c r="H99" s="40"/>
      <c r="I99" s="46">
        <v>2</v>
      </c>
      <c r="J99" s="47">
        <v>9.5</v>
      </c>
      <c r="K99" s="47">
        <v>9</v>
      </c>
      <c r="L99" s="47">
        <v>8</v>
      </c>
      <c r="M99" s="47">
        <v>8</v>
      </c>
      <c r="N99" s="47">
        <v>8</v>
      </c>
      <c r="O99" s="47">
        <f>SUM(J99:N99)</f>
        <v>42.5</v>
      </c>
      <c r="P99" s="48"/>
      <c r="Q99" s="48"/>
      <c r="R99" s="49"/>
      <c r="S99" s="46"/>
    </row>
    <row r="100" spans="1:19" ht="12.75">
      <c r="A100" s="31"/>
      <c r="B100" s="44"/>
      <c r="C100" s="44"/>
      <c r="D100" s="44"/>
      <c r="E100" s="44"/>
      <c r="F100" s="44"/>
      <c r="G100" s="44"/>
      <c r="H100" s="40"/>
      <c r="I100" s="46">
        <v>3</v>
      </c>
      <c r="J100" s="47">
        <v>9.5</v>
      </c>
      <c r="K100" s="47">
        <v>9</v>
      </c>
      <c r="L100" s="47">
        <v>8</v>
      </c>
      <c r="M100" s="47">
        <v>7.5</v>
      </c>
      <c r="N100" s="47">
        <v>7.5</v>
      </c>
      <c r="O100" s="47">
        <f>SUM(J100:N100)</f>
        <v>41.5</v>
      </c>
      <c r="P100" s="48"/>
      <c r="Q100" s="48"/>
      <c r="R100" s="49"/>
      <c r="S100" s="46"/>
    </row>
    <row r="101" spans="1:19" ht="12.75">
      <c r="A101" s="31"/>
      <c r="B101" s="44"/>
      <c r="C101" s="44"/>
      <c r="D101" s="44"/>
      <c r="E101" s="44"/>
      <c r="F101" s="44"/>
      <c r="G101" s="44"/>
      <c r="H101" s="40"/>
      <c r="I101" s="50" t="s">
        <v>148</v>
      </c>
      <c r="J101" s="51">
        <f aca="true" t="shared" si="20" ref="J101:O101">SUM(J98:J100)</f>
        <v>28.5</v>
      </c>
      <c r="K101" s="51">
        <f t="shared" si="20"/>
        <v>27</v>
      </c>
      <c r="L101" s="51">
        <f t="shared" si="20"/>
        <v>24</v>
      </c>
      <c r="M101" s="51">
        <f t="shared" si="20"/>
        <v>24</v>
      </c>
      <c r="N101" s="51">
        <f t="shared" si="20"/>
        <v>23.5</v>
      </c>
      <c r="O101" s="55">
        <f t="shared" si="20"/>
        <v>127</v>
      </c>
      <c r="P101" s="48"/>
      <c r="Q101" s="48"/>
      <c r="R101" s="49"/>
      <c r="S101" s="46"/>
    </row>
    <row r="103" spans="1:10" ht="12.75">
      <c r="A103" t="s">
        <v>118</v>
      </c>
      <c r="D103" t="s">
        <v>119</v>
      </c>
      <c r="J103" t="s">
        <v>158</v>
      </c>
    </row>
    <row r="105" ht="12.75">
      <c r="D105" t="s">
        <v>120</v>
      </c>
    </row>
  </sheetData>
  <sheetProtection selectLockedCells="1" selectUnlockedCells="1"/>
  <mergeCells count="276">
    <mergeCell ref="A1:AH1"/>
    <mergeCell ref="A2:AH2"/>
    <mergeCell ref="A3:AH3"/>
    <mergeCell ref="C5:E5"/>
    <mergeCell ref="A9:S9"/>
    <mergeCell ref="A11:A14"/>
    <mergeCell ref="B11:B14"/>
    <mergeCell ref="C11:C14"/>
    <mergeCell ref="D11:D14"/>
    <mergeCell ref="E11:E14"/>
    <mergeCell ref="F11:F14"/>
    <mergeCell ref="G11:G14"/>
    <mergeCell ref="H11:H14"/>
    <mergeCell ref="P11:P14"/>
    <mergeCell ref="Q11:Q14"/>
    <mergeCell ref="R11:R14"/>
    <mergeCell ref="S11:S14"/>
    <mergeCell ref="AE11:AE14"/>
    <mergeCell ref="AF11:AF14"/>
    <mergeCell ref="AG11:AG14"/>
    <mergeCell ref="AH11:AH14"/>
    <mergeCell ref="A15:A18"/>
    <mergeCell ref="B15:B18"/>
    <mergeCell ref="C15:C18"/>
    <mergeCell ref="D15:D18"/>
    <mergeCell ref="E15:E18"/>
    <mergeCell ref="F15:F18"/>
    <mergeCell ref="G15:G18"/>
    <mergeCell ref="H15:H18"/>
    <mergeCell ref="P15:P18"/>
    <mergeCell ref="Q15:Q18"/>
    <mergeCell ref="R15:R18"/>
    <mergeCell ref="S15:S18"/>
    <mergeCell ref="A19:A22"/>
    <mergeCell ref="B19:B22"/>
    <mergeCell ref="C19:C22"/>
    <mergeCell ref="D19:D22"/>
    <mergeCell ref="E19:E22"/>
    <mergeCell ref="F19:F22"/>
    <mergeCell ref="G19:G22"/>
    <mergeCell ref="H19:H22"/>
    <mergeCell ref="P19:P22"/>
    <mergeCell ref="Q19:Q22"/>
    <mergeCell ref="R19:R22"/>
    <mergeCell ref="S19:S22"/>
    <mergeCell ref="A23:A26"/>
    <mergeCell ref="B23:B26"/>
    <mergeCell ref="C23:C26"/>
    <mergeCell ref="D23:D26"/>
    <mergeCell ref="E23:E26"/>
    <mergeCell ref="F23:F26"/>
    <mergeCell ref="G23:G26"/>
    <mergeCell ref="H23:H26"/>
    <mergeCell ref="P23:P26"/>
    <mergeCell ref="Q23:Q26"/>
    <mergeCell ref="R23:R26"/>
    <mergeCell ref="S23:S26"/>
    <mergeCell ref="A27:A30"/>
    <mergeCell ref="B27:B30"/>
    <mergeCell ref="C27:C30"/>
    <mergeCell ref="D27:D30"/>
    <mergeCell ref="E27:E30"/>
    <mergeCell ref="F27:F30"/>
    <mergeCell ref="G27:G30"/>
    <mergeCell ref="H27:H30"/>
    <mergeCell ref="P27:P30"/>
    <mergeCell ref="Q27:Q30"/>
    <mergeCell ref="R27:R30"/>
    <mergeCell ref="S27:S30"/>
    <mergeCell ref="A31:A34"/>
    <mergeCell ref="B31:B34"/>
    <mergeCell ref="C31:C34"/>
    <mergeCell ref="D31:D34"/>
    <mergeCell ref="E31:E34"/>
    <mergeCell ref="F31:F34"/>
    <mergeCell ref="G31:G34"/>
    <mergeCell ref="H31:H34"/>
    <mergeCell ref="P31:P34"/>
    <mergeCell ref="Q31:Q34"/>
    <mergeCell ref="R31:R34"/>
    <mergeCell ref="S31:S34"/>
    <mergeCell ref="A35:S35"/>
    <mergeCell ref="A37:A40"/>
    <mergeCell ref="B37:B40"/>
    <mergeCell ref="C37:C40"/>
    <mergeCell ref="D37:D40"/>
    <mergeCell ref="E37:E40"/>
    <mergeCell ref="F37:F40"/>
    <mergeCell ref="G37:G40"/>
    <mergeCell ref="H37:H40"/>
    <mergeCell ref="P37:P40"/>
    <mergeCell ref="Q37:Q40"/>
    <mergeCell ref="R37:R40"/>
    <mergeCell ref="S37:S40"/>
    <mergeCell ref="AE37:AE40"/>
    <mergeCell ref="AF37:AF40"/>
    <mergeCell ref="AG37:AG40"/>
    <mergeCell ref="AH37:AH40"/>
    <mergeCell ref="A41:A44"/>
    <mergeCell ref="B41:B44"/>
    <mergeCell ref="C41:C44"/>
    <mergeCell ref="D41:D44"/>
    <mergeCell ref="E41:E44"/>
    <mergeCell ref="F41:F44"/>
    <mergeCell ref="G41:G44"/>
    <mergeCell ref="H41:H44"/>
    <mergeCell ref="P41:P44"/>
    <mergeCell ref="Q41:Q44"/>
    <mergeCell ref="R41:R44"/>
    <mergeCell ref="S41:S44"/>
    <mergeCell ref="A45:A48"/>
    <mergeCell ref="B45:B48"/>
    <mergeCell ref="C45:C48"/>
    <mergeCell ref="D45:D48"/>
    <mergeCell ref="E45:E48"/>
    <mergeCell ref="F45:F48"/>
    <mergeCell ref="G45:G48"/>
    <mergeCell ref="H45:H48"/>
    <mergeCell ref="P45:P48"/>
    <mergeCell ref="Q45:Q48"/>
    <mergeCell ref="R45:R48"/>
    <mergeCell ref="S45:S48"/>
    <mergeCell ref="A49:A52"/>
    <mergeCell ref="B49:B52"/>
    <mergeCell ref="C49:C52"/>
    <mergeCell ref="D49:D52"/>
    <mergeCell ref="E49:E52"/>
    <mergeCell ref="F49:F52"/>
    <mergeCell ref="G49:G52"/>
    <mergeCell ref="H49:H52"/>
    <mergeCell ref="P49:P52"/>
    <mergeCell ref="Q49:Q52"/>
    <mergeCell ref="R49:R52"/>
    <mergeCell ref="S49:S52"/>
    <mergeCell ref="A53:A56"/>
    <mergeCell ref="B53:B56"/>
    <mergeCell ref="C53:C56"/>
    <mergeCell ref="D53:D56"/>
    <mergeCell ref="E53:E56"/>
    <mergeCell ref="F53:F56"/>
    <mergeCell ref="G53:G56"/>
    <mergeCell ref="H53:H56"/>
    <mergeCell ref="P53:P56"/>
    <mergeCell ref="Q53:Q56"/>
    <mergeCell ref="R53:R56"/>
    <mergeCell ref="S53:S56"/>
    <mergeCell ref="A58:S58"/>
    <mergeCell ref="A60:A63"/>
    <mergeCell ref="B60:B63"/>
    <mergeCell ref="C60:C63"/>
    <mergeCell ref="D60:D63"/>
    <mergeCell ref="E60:E63"/>
    <mergeCell ref="F60:F63"/>
    <mergeCell ref="G60:G63"/>
    <mergeCell ref="H60:H63"/>
    <mergeCell ref="P60:P63"/>
    <mergeCell ref="Q60:Q63"/>
    <mergeCell ref="R60:R63"/>
    <mergeCell ref="S60:S63"/>
    <mergeCell ref="AE60:AE63"/>
    <mergeCell ref="AF60:AF63"/>
    <mergeCell ref="AG60:AG63"/>
    <mergeCell ref="AH60:AH63"/>
    <mergeCell ref="A64:A67"/>
    <mergeCell ref="B64:B67"/>
    <mergeCell ref="C64:C67"/>
    <mergeCell ref="D64:D67"/>
    <mergeCell ref="E64:E67"/>
    <mergeCell ref="F64:F67"/>
    <mergeCell ref="G64:G67"/>
    <mergeCell ref="H64:H67"/>
    <mergeCell ref="P64:P67"/>
    <mergeCell ref="Q64:Q67"/>
    <mergeCell ref="R64:R67"/>
    <mergeCell ref="S64:S67"/>
    <mergeCell ref="A68:A71"/>
    <mergeCell ref="B68:B71"/>
    <mergeCell ref="C68:C71"/>
    <mergeCell ref="D68:D71"/>
    <mergeCell ref="E68:E71"/>
    <mergeCell ref="F68:F71"/>
    <mergeCell ref="G68:G71"/>
    <mergeCell ref="H68:H71"/>
    <mergeCell ref="P68:P71"/>
    <mergeCell ref="Q68:Q71"/>
    <mergeCell ref="R68:R71"/>
    <mergeCell ref="S68:S71"/>
    <mergeCell ref="A72:A75"/>
    <mergeCell ref="B72:B75"/>
    <mergeCell ref="C72:C75"/>
    <mergeCell ref="D72:D75"/>
    <mergeCell ref="E72:E75"/>
    <mergeCell ref="F72:F75"/>
    <mergeCell ref="G72:G75"/>
    <mergeCell ref="H72:H75"/>
    <mergeCell ref="P72:P75"/>
    <mergeCell ref="Q72:Q75"/>
    <mergeCell ref="R72:R75"/>
    <mergeCell ref="S72:S75"/>
    <mergeCell ref="A76:A79"/>
    <mergeCell ref="B76:B79"/>
    <mergeCell ref="C76:C79"/>
    <mergeCell ref="D76:D79"/>
    <mergeCell ref="E76:E79"/>
    <mergeCell ref="F76:F79"/>
    <mergeCell ref="G76:G79"/>
    <mergeCell ref="H76:H79"/>
    <mergeCell ref="P76:P79"/>
    <mergeCell ref="Q76:Q79"/>
    <mergeCell ref="R76:R79"/>
    <mergeCell ref="S76:S79"/>
    <mergeCell ref="A80:S80"/>
    <mergeCell ref="A82:A85"/>
    <mergeCell ref="B82:B85"/>
    <mergeCell ref="C82:C85"/>
    <mergeCell ref="D82:D85"/>
    <mergeCell ref="E82:E85"/>
    <mergeCell ref="F82:F85"/>
    <mergeCell ref="G82:G85"/>
    <mergeCell ref="H82:H85"/>
    <mergeCell ref="P82:P85"/>
    <mergeCell ref="Q82:Q85"/>
    <mergeCell ref="R82:R85"/>
    <mergeCell ref="S82:S85"/>
    <mergeCell ref="AE82:AE85"/>
    <mergeCell ref="AF82:AF85"/>
    <mergeCell ref="AG82:AG85"/>
    <mergeCell ref="AH82:AH85"/>
    <mergeCell ref="A86:A89"/>
    <mergeCell ref="B86:B89"/>
    <mergeCell ref="C86:C89"/>
    <mergeCell ref="D86:D89"/>
    <mergeCell ref="E86:E89"/>
    <mergeCell ref="F86:F89"/>
    <mergeCell ref="G86:G89"/>
    <mergeCell ref="H86:H89"/>
    <mergeCell ref="P86:P89"/>
    <mergeCell ref="Q86:Q89"/>
    <mergeCell ref="R86:R89"/>
    <mergeCell ref="S86:S89"/>
    <mergeCell ref="A90:A93"/>
    <mergeCell ref="B90:B93"/>
    <mergeCell ref="C90:C93"/>
    <mergeCell ref="D90:D93"/>
    <mergeCell ref="E90:E93"/>
    <mergeCell ref="F90:F93"/>
    <mergeCell ref="G90:G93"/>
    <mergeCell ref="H90:H93"/>
    <mergeCell ref="P90:P93"/>
    <mergeCell ref="Q90:Q93"/>
    <mergeCell ref="R90:R93"/>
    <mergeCell ref="S90:S93"/>
    <mergeCell ref="A94:A97"/>
    <mergeCell ref="B94:B97"/>
    <mergeCell ref="C94:C97"/>
    <mergeCell ref="D94:D97"/>
    <mergeCell ref="E94:E97"/>
    <mergeCell ref="F94:F97"/>
    <mergeCell ref="G94:G97"/>
    <mergeCell ref="H94:H97"/>
    <mergeCell ref="P94:P97"/>
    <mergeCell ref="Q94:Q97"/>
    <mergeCell ref="R94:R97"/>
    <mergeCell ref="S94:S97"/>
    <mergeCell ref="A98:A101"/>
    <mergeCell ref="B98:B101"/>
    <mergeCell ref="C98:C101"/>
    <mergeCell ref="D98:D101"/>
    <mergeCell ref="E98:E101"/>
    <mergeCell ref="F98:F101"/>
    <mergeCell ref="G98:G101"/>
    <mergeCell ref="H98:H101"/>
    <mergeCell ref="P98:P101"/>
    <mergeCell ref="Q98:Q101"/>
    <mergeCell ref="R98:R101"/>
    <mergeCell ref="S98:S101"/>
  </mergeCells>
  <printOptions/>
  <pageMargins left="0.7" right="0.7" top="0.75" bottom="0.75" header="0.3" footer="0.3"/>
  <pageSetup horizontalDpi="300" verticalDpi="300" orientation="landscape" paperSize="9"/>
  <headerFooter alignWithMargins="0">
    <oddHeader>&amp;CKętrzyn 19-20 lipca 2014r.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48"/>
  <sheetViews>
    <sheetView workbookViewId="0" topLeftCell="A46">
      <selection activeCell="F9" sqref="F9"/>
    </sheetView>
  </sheetViews>
  <sheetFormatPr defaultColWidth="8.796875" defaultRowHeight="14.25"/>
  <cols>
    <col min="1" max="1" width="4.3984375" style="0" customWidth="1"/>
    <col min="2" max="2" width="5.296875" style="0" customWidth="1"/>
    <col min="3" max="3" width="7.09765625" style="0" customWidth="1"/>
    <col min="4" max="4" width="10.3984375" style="0" customWidth="1"/>
    <col min="7" max="7" width="5.796875" style="0" customWidth="1"/>
    <col min="8" max="8" width="5.59765625" style="0" customWidth="1"/>
    <col min="9" max="9" width="8.796875" style="0" customWidth="1"/>
    <col min="11" max="11" width="6.296875" style="0" customWidth="1"/>
    <col min="12" max="12" width="6.5" style="0" customWidth="1"/>
    <col min="13" max="13" width="6" style="0" customWidth="1"/>
    <col min="14" max="14" width="6.3984375" style="0" customWidth="1"/>
    <col min="15" max="16" width="6.09765625" style="0" customWidth="1"/>
  </cols>
  <sheetData>
    <row r="1" spans="1:17" ht="14.25" customHeight="1">
      <c r="A1" s="63" t="s">
        <v>159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12.75">
      <c r="A2" s="64" t="s">
        <v>160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</row>
    <row r="3" spans="1:17" ht="12.75">
      <c r="A3" s="63" t="s">
        <v>161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</row>
    <row r="4" spans="1:17" ht="12.75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</row>
    <row r="5" spans="1:17" ht="12.75">
      <c r="A5" s="6"/>
      <c r="B5" s="6"/>
      <c r="C5" s="6"/>
      <c r="D5" s="4" t="s">
        <v>3</v>
      </c>
      <c r="E5" s="5"/>
      <c r="F5" s="5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ht="12.75">
      <c r="A6" s="6"/>
      <c r="B6" s="6"/>
      <c r="C6" s="6"/>
      <c r="D6" s="29" t="s">
        <v>4</v>
      </c>
      <c r="E6" s="29"/>
      <c r="F6" s="29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12.75">
      <c r="A7" s="6"/>
      <c r="B7" s="6"/>
      <c r="C7" s="6"/>
      <c r="D7" s="4" t="s">
        <v>6</v>
      </c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ht="12.75">
      <c r="A8" s="6"/>
      <c r="B8" s="6"/>
      <c r="C8" s="6"/>
      <c r="D8" s="4" t="s">
        <v>7</v>
      </c>
      <c r="E8" s="5"/>
      <c r="F8" s="5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spans="1:17" ht="12.75">
      <c r="A9" s="6"/>
      <c r="B9" s="6"/>
      <c r="C9" s="6"/>
      <c r="D9" s="4" t="s">
        <v>125</v>
      </c>
      <c r="E9" s="4"/>
      <c r="F9" s="4"/>
      <c r="G9" s="6"/>
      <c r="H9" s="6"/>
      <c r="I9" s="6"/>
      <c r="J9" s="6"/>
      <c r="K9" s="6"/>
      <c r="L9" s="6"/>
      <c r="M9" s="6"/>
      <c r="N9" s="6"/>
      <c r="O9" s="6"/>
      <c r="P9" s="6"/>
      <c r="Q9" s="6"/>
    </row>
    <row r="10" spans="1:17" ht="14.25" customHeight="1">
      <c r="A10" s="65" t="s">
        <v>162</v>
      </c>
      <c r="B10" s="66" t="s">
        <v>8</v>
      </c>
      <c r="C10" s="67" t="s">
        <v>9</v>
      </c>
      <c r="D10" s="67"/>
      <c r="E10" s="67"/>
      <c r="F10" s="67"/>
      <c r="G10" s="67"/>
      <c r="H10" s="67"/>
      <c r="I10" s="67" t="s">
        <v>10</v>
      </c>
      <c r="J10" s="67" t="s">
        <v>11</v>
      </c>
      <c r="K10" s="67" t="s">
        <v>132</v>
      </c>
      <c r="L10" s="67"/>
      <c r="M10" s="67"/>
      <c r="N10" s="67"/>
      <c r="O10" s="67"/>
      <c r="P10" s="67"/>
      <c r="Q10" s="68" t="s">
        <v>163</v>
      </c>
    </row>
    <row r="11" spans="1:17" ht="40.5" customHeight="1">
      <c r="A11" s="65"/>
      <c r="B11" s="66"/>
      <c r="C11" s="66" t="s">
        <v>12</v>
      </c>
      <c r="D11" s="66" t="s">
        <v>13</v>
      </c>
      <c r="E11" s="66" t="s">
        <v>14</v>
      </c>
      <c r="F11" s="66" t="s">
        <v>15</v>
      </c>
      <c r="G11" s="66" t="s">
        <v>16</v>
      </c>
      <c r="H11" s="66" t="s">
        <v>17</v>
      </c>
      <c r="I11" s="67"/>
      <c r="J11" s="67"/>
      <c r="K11" s="69" t="s">
        <v>133</v>
      </c>
      <c r="L11" s="70" t="s">
        <v>134</v>
      </c>
      <c r="M11" s="69" t="s">
        <v>135</v>
      </c>
      <c r="N11" s="69" t="s">
        <v>136</v>
      </c>
      <c r="O11" s="69" t="s">
        <v>137</v>
      </c>
      <c r="P11" s="69" t="s">
        <v>164</v>
      </c>
      <c r="Q11" s="68"/>
    </row>
    <row r="12" spans="1:17" ht="12.75">
      <c r="A12" s="71" t="s">
        <v>18</v>
      </c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</row>
    <row r="13" spans="1:17" ht="3" customHeight="1">
      <c r="A13" s="71"/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</row>
    <row r="14" spans="1:17" ht="12.75">
      <c r="A14" s="72" t="s">
        <v>147</v>
      </c>
      <c r="B14" s="73">
        <v>54</v>
      </c>
      <c r="C14" s="74" t="s">
        <v>19</v>
      </c>
      <c r="D14" s="75">
        <v>616010510132313</v>
      </c>
      <c r="E14" s="76" t="s">
        <v>165</v>
      </c>
      <c r="F14" s="76" t="s">
        <v>166</v>
      </c>
      <c r="G14" s="76" t="s">
        <v>22</v>
      </c>
      <c r="H14" s="76">
        <v>2013</v>
      </c>
      <c r="I14" s="77" t="s">
        <v>23</v>
      </c>
      <c r="J14" s="77" t="s">
        <v>24</v>
      </c>
      <c r="K14" s="78">
        <f>'Ocena na płycie SOK.'!J14</f>
        <v>23</v>
      </c>
      <c r="L14" s="78">
        <f>'Ocena na płycie SOK.'!K14</f>
        <v>22.5</v>
      </c>
      <c r="M14" s="78">
        <f>'Ocena na płycie SOK.'!L14</f>
        <v>24</v>
      </c>
      <c r="N14" s="78">
        <f>'Ocena na płycie SOK.'!M14</f>
        <v>24</v>
      </c>
      <c r="O14" s="78">
        <f>'Ocena na płycie SOK.'!N14</f>
        <v>25</v>
      </c>
      <c r="P14" s="78">
        <f>'Ocena na płycie SOK.'!Q11</f>
        <v>4</v>
      </c>
      <c r="Q14" s="68">
        <f>'Ocena na płycie SOK.'!R11</f>
        <v>43.5</v>
      </c>
    </row>
    <row r="15" spans="1:17" ht="36" customHeight="1">
      <c r="A15" s="72" t="s">
        <v>149</v>
      </c>
      <c r="B15" s="73">
        <v>55</v>
      </c>
      <c r="C15" s="74" t="s">
        <v>25</v>
      </c>
      <c r="D15" s="75">
        <v>616010510176813</v>
      </c>
      <c r="E15" s="76" t="s">
        <v>26</v>
      </c>
      <c r="F15" s="76" t="s">
        <v>27</v>
      </c>
      <c r="G15" s="76" t="s">
        <v>28</v>
      </c>
      <c r="H15" s="76">
        <v>2013</v>
      </c>
      <c r="I15" s="77" t="s">
        <v>29</v>
      </c>
      <c r="J15" s="77" t="s">
        <v>30</v>
      </c>
      <c r="K15" s="78">
        <f>'Ocena na płycie SOK.'!J18</f>
        <v>25.5</v>
      </c>
      <c r="L15" s="78">
        <f>'Ocena na płycie SOK.'!K18</f>
        <v>24</v>
      </c>
      <c r="M15" s="78">
        <f>'Ocena na płycie SOK.'!L18</f>
        <v>21.5</v>
      </c>
      <c r="N15" s="78">
        <f>'Ocena na płycie SOK.'!M18</f>
        <v>24</v>
      </c>
      <c r="O15" s="78">
        <f>'Ocena na płycie SOK.'!N18</f>
        <v>22.5</v>
      </c>
      <c r="P15" s="78">
        <f>'Ocena na płycie SOK.'!Q15</f>
        <v>4</v>
      </c>
      <c r="Q15" s="68">
        <f>'Ocena na płycie SOK.'!R15</f>
        <v>43.166666666666664</v>
      </c>
    </row>
    <row r="16" spans="1:17" ht="12.75">
      <c r="A16" s="72" t="s">
        <v>150</v>
      </c>
      <c r="B16" s="73">
        <v>56</v>
      </c>
      <c r="C16" s="74" t="s">
        <v>31</v>
      </c>
      <c r="D16" s="75">
        <v>616010510176713</v>
      </c>
      <c r="E16" s="76" t="s">
        <v>167</v>
      </c>
      <c r="F16" s="76" t="s">
        <v>33</v>
      </c>
      <c r="G16" s="76" t="s">
        <v>34</v>
      </c>
      <c r="H16" s="76">
        <v>2013</v>
      </c>
      <c r="I16" s="77" t="s">
        <v>29</v>
      </c>
      <c r="J16" s="77" t="s">
        <v>30</v>
      </c>
      <c r="K16" s="78">
        <f>'Ocena na płycie SOK.'!J22</f>
        <v>0</v>
      </c>
      <c r="L16" s="78">
        <f>'Ocena na płycie SOK.'!K22</f>
        <v>0</v>
      </c>
      <c r="M16" s="78">
        <f>'Ocena na płycie SOK.'!L22</f>
        <v>0</v>
      </c>
      <c r="N16" s="78">
        <f>'Ocena na płycie SOK.'!M22</f>
        <v>0</v>
      </c>
      <c r="O16" s="78">
        <f>'Ocena na płycie SOK.'!N22</f>
        <v>0</v>
      </c>
      <c r="P16" s="78">
        <f>'Ocena na płycie SOK.'!Q19</f>
        <v>0</v>
      </c>
      <c r="Q16" s="68">
        <f>'Ocena na płycie SOK.'!R19</f>
        <v>0</v>
      </c>
    </row>
    <row r="17" spans="1:17" ht="12.75">
      <c r="A17" s="72" t="s">
        <v>151</v>
      </c>
      <c r="B17" s="73">
        <v>57</v>
      </c>
      <c r="C17" s="74" t="s">
        <v>35</v>
      </c>
      <c r="D17" s="75">
        <v>616010580023513</v>
      </c>
      <c r="E17" s="76" t="s">
        <v>36</v>
      </c>
      <c r="F17" s="76" t="s">
        <v>37</v>
      </c>
      <c r="G17" s="76" t="s">
        <v>34</v>
      </c>
      <c r="H17" s="76">
        <v>2013</v>
      </c>
      <c r="I17" s="77" t="s">
        <v>38</v>
      </c>
      <c r="J17" s="77" t="s">
        <v>39</v>
      </c>
      <c r="K17" s="78">
        <f>'Ocena na płycie SOK.'!J26</f>
        <v>25</v>
      </c>
      <c r="L17" s="78">
        <f>'Ocena na płycie SOK.'!K26</f>
        <v>26</v>
      </c>
      <c r="M17" s="78">
        <f>'Ocena na płycie SOK.'!L26</f>
        <v>23</v>
      </c>
      <c r="N17" s="78">
        <f>'Ocena na płycie SOK.'!M26</f>
        <v>23.5</v>
      </c>
      <c r="O17" s="78">
        <f>'Ocena na płycie SOK.'!N26</f>
        <v>24</v>
      </c>
      <c r="P17" s="78">
        <f>'Ocena na płycie SOK.'!Q23</f>
        <v>3.5</v>
      </c>
      <c r="Q17" s="68">
        <f>'Ocena na płycie SOK.'!R23</f>
        <v>44</v>
      </c>
    </row>
    <row r="18" spans="1:17" ht="12.75">
      <c r="A18" s="72" t="s">
        <v>152</v>
      </c>
      <c r="B18" s="73">
        <v>58</v>
      </c>
      <c r="C18" s="74" t="s">
        <v>40</v>
      </c>
      <c r="D18" s="75">
        <v>616010510009313</v>
      </c>
      <c r="E18" s="76" t="s">
        <v>41</v>
      </c>
      <c r="F18" s="76" t="s">
        <v>42</v>
      </c>
      <c r="G18" s="76" t="s">
        <v>34</v>
      </c>
      <c r="H18" s="76">
        <v>2013</v>
      </c>
      <c r="I18" s="77" t="s">
        <v>43</v>
      </c>
      <c r="J18" s="77" t="s">
        <v>44</v>
      </c>
      <c r="K18" s="78">
        <f>'Ocena na płycie SOK.'!J30</f>
        <v>26</v>
      </c>
      <c r="L18" s="78">
        <f>'Ocena na płycie SOK.'!K30</f>
        <v>26</v>
      </c>
      <c r="M18" s="78">
        <f>'Ocena na płycie SOK.'!L30</f>
        <v>24</v>
      </c>
      <c r="N18" s="78">
        <f>'Ocena na płycie SOK.'!M30</f>
        <v>22.5</v>
      </c>
      <c r="O18" s="78">
        <f>'Ocena na płycie SOK.'!N30</f>
        <v>21.5</v>
      </c>
      <c r="P18" s="78">
        <f>'Ocena na płycie SOK.'!Q27</f>
        <v>4</v>
      </c>
      <c r="Q18" s="68">
        <f>'Ocena na płycie SOK.'!R27</f>
        <v>44</v>
      </c>
    </row>
    <row r="19" spans="1:17" ht="12.75">
      <c r="A19" s="72" t="s">
        <v>153</v>
      </c>
      <c r="B19" s="73">
        <v>59</v>
      </c>
      <c r="C19" s="74" t="s">
        <v>45</v>
      </c>
      <c r="D19" s="75">
        <v>616010510012713</v>
      </c>
      <c r="E19" s="76" t="s">
        <v>168</v>
      </c>
      <c r="F19" s="76" t="s">
        <v>46</v>
      </c>
      <c r="G19" s="76" t="s">
        <v>34</v>
      </c>
      <c r="H19" s="76">
        <v>2013</v>
      </c>
      <c r="I19" s="77" t="s">
        <v>23</v>
      </c>
      <c r="J19" s="77" t="s">
        <v>47</v>
      </c>
      <c r="K19" s="78">
        <f>'Ocena na płycie SOK.'!J34</f>
        <v>25</v>
      </c>
      <c r="L19" s="78">
        <f>'Ocena na płycie SOK.'!K34</f>
        <v>24.5</v>
      </c>
      <c r="M19" s="78">
        <f>'Ocena na płycie SOK.'!L34</f>
        <v>24</v>
      </c>
      <c r="N19" s="78">
        <f>'Ocena na płycie SOK.'!M34</f>
        <v>25.5</v>
      </c>
      <c r="O19" s="78">
        <f>'Ocena na płycie SOK.'!N34</f>
        <v>25</v>
      </c>
      <c r="P19" s="78">
        <f>'Ocena na płycie SOK.'!Q31</f>
        <v>4.5</v>
      </c>
      <c r="Q19" s="68">
        <f>'Ocena na płycie SOK.'!R31</f>
        <v>45.833333333333336</v>
      </c>
    </row>
    <row r="20" spans="1:17" ht="12.75">
      <c r="A20" s="71" t="s">
        <v>48</v>
      </c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</row>
    <row r="21" spans="1:17" ht="4.5" customHeight="1">
      <c r="A21" s="71"/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</row>
    <row r="22" spans="1:17" ht="19.5" customHeight="1">
      <c r="A22" s="72" t="s">
        <v>162</v>
      </c>
      <c r="B22" s="66" t="s">
        <v>8</v>
      </c>
      <c r="C22" s="67" t="s">
        <v>9</v>
      </c>
      <c r="D22" s="67"/>
      <c r="E22" s="67"/>
      <c r="F22" s="67"/>
      <c r="G22" s="67"/>
      <c r="H22" s="67"/>
      <c r="I22" s="67" t="s">
        <v>10</v>
      </c>
      <c r="J22" s="67" t="s">
        <v>11</v>
      </c>
      <c r="K22" s="67" t="s">
        <v>132</v>
      </c>
      <c r="L22" s="67"/>
      <c r="M22" s="67"/>
      <c r="N22" s="67"/>
      <c r="O22" s="67"/>
      <c r="P22" s="67"/>
      <c r="Q22" s="68" t="s">
        <v>163</v>
      </c>
    </row>
    <row r="23" spans="1:17" ht="45.75" customHeight="1">
      <c r="A23" s="72"/>
      <c r="B23" s="66"/>
      <c r="C23" s="66" t="s">
        <v>12</v>
      </c>
      <c r="D23" s="66" t="s">
        <v>13</v>
      </c>
      <c r="E23" s="66" t="s">
        <v>14</v>
      </c>
      <c r="F23" s="66" t="s">
        <v>15</v>
      </c>
      <c r="G23" s="66" t="s">
        <v>16</v>
      </c>
      <c r="H23" s="66" t="s">
        <v>17</v>
      </c>
      <c r="I23" s="67"/>
      <c r="J23" s="67"/>
      <c r="K23" s="69" t="s">
        <v>133</v>
      </c>
      <c r="L23" s="69" t="s">
        <v>134</v>
      </c>
      <c r="M23" s="69" t="s">
        <v>135</v>
      </c>
      <c r="N23" s="69" t="s">
        <v>136</v>
      </c>
      <c r="O23" s="69" t="s">
        <v>137</v>
      </c>
      <c r="P23" s="69" t="s">
        <v>164</v>
      </c>
      <c r="Q23" s="68"/>
    </row>
    <row r="24" spans="1:17" ht="12.75">
      <c r="A24" s="72" t="s">
        <v>147</v>
      </c>
      <c r="B24" s="73">
        <v>60</v>
      </c>
      <c r="C24" s="74" t="s">
        <v>49</v>
      </c>
      <c r="D24" s="75">
        <v>616010510269512</v>
      </c>
      <c r="E24" s="76" t="s">
        <v>50</v>
      </c>
      <c r="F24" s="76" t="s">
        <v>169</v>
      </c>
      <c r="G24" s="76" t="s">
        <v>52</v>
      </c>
      <c r="H24" s="76">
        <v>2012</v>
      </c>
      <c r="I24" s="77" t="s">
        <v>53</v>
      </c>
      <c r="J24" s="77" t="s">
        <v>54</v>
      </c>
      <c r="K24" s="78">
        <f>'Ocena na płycie SOK.'!J40</f>
        <v>26.5</v>
      </c>
      <c r="L24" s="78">
        <f>'Ocena na płycie SOK.'!K40</f>
        <v>25</v>
      </c>
      <c r="M24" s="78">
        <f>'Ocena na płycie SOK.'!L40</f>
        <v>21.5</v>
      </c>
      <c r="N24" s="78">
        <f>'Ocena na płycie SOK.'!M40</f>
        <v>22.5</v>
      </c>
      <c r="O24" s="78">
        <f>'Ocena na płycie SOK.'!N40</f>
        <v>22</v>
      </c>
      <c r="P24" s="78">
        <f>'Ocena na płycie SOK.'!Q37</f>
        <v>4.5</v>
      </c>
      <c r="Q24" s="68">
        <f>'Ocena na płycie SOK.'!R37</f>
        <v>43.666666666666664</v>
      </c>
    </row>
    <row r="25" spans="1:17" ht="12.75">
      <c r="A25" s="72" t="s">
        <v>151</v>
      </c>
      <c r="B25" s="73">
        <v>61</v>
      </c>
      <c r="C25" s="74" t="s">
        <v>55</v>
      </c>
      <c r="D25" s="75">
        <v>616010510108412</v>
      </c>
      <c r="E25" s="76" t="s">
        <v>56</v>
      </c>
      <c r="F25" s="76" t="s">
        <v>57</v>
      </c>
      <c r="G25" s="76" t="s">
        <v>52</v>
      </c>
      <c r="H25" s="76">
        <v>2012</v>
      </c>
      <c r="I25" s="77" t="s">
        <v>58</v>
      </c>
      <c r="J25" s="77" t="s">
        <v>59</v>
      </c>
      <c r="K25" s="78">
        <f>'Ocena na płycie SOK.'!J44</f>
        <v>26.5</v>
      </c>
      <c r="L25" s="78">
        <f>'Ocena na płycie SOK.'!K44</f>
        <v>26</v>
      </c>
      <c r="M25" s="78">
        <f>'Ocena na płycie SOK.'!L44</f>
        <v>24</v>
      </c>
      <c r="N25" s="78">
        <f>'Ocena na płycie SOK.'!M44</f>
        <v>22.5</v>
      </c>
      <c r="O25" s="78">
        <f>'Ocena na płycie SOK.'!N44</f>
        <v>20.5</v>
      </c>
      <c r="P25" s="78">
        <f>'Ocena na płycie SOK.'!Q41</f>
        <v>4</v>
      </c>
      <c r="Q25" s="68">
        <f>'Ocena na płycie SOK.'!R41</f>
        <v>43.833333333333336</v>
      </c>
    </row>
    <row r="26" spans="1:17" ht="12.75">
      <c r="A26" s="72" t="s">
        <v>152</v>
      </c>
      <c r="B26" s="73">
        <v>62</v>
      </c>
      <c r="C26" s="74" t="s">
        <v>60</v>
      </c>
      <c r="D26" s="75">
        <v>616010510026112</v>
      </c>
      <c r="E26" s="76" t="s">
        <v>61</v>
      </c>
      <c r="F26" s="76" t="s">
        <v>170</v>
      </c>
      <c r="G26" s="76" t="s">
        <v>34</v>
      </c>
      <c r="H26" s="76">
        <v>2012</v>
      </c>
      <c r="I26" s="77" t="s">
        <v>63</v>
      </c>
      <c r="J26" s="77" t="s">
        <v>64</v>
      </c>
      <c r="K26" s="78">
        <f>'Ocena na płycie SOK.'!J48</f>
        <v>24.5</v>
      </c>
      <c r="L26" s="78">
        <f>'Ocena na płycie SOK.'!K48</f>
        <v>25.5</v>
      </c>
      <c r="M26" s="78">
        <f>'Ocena na płycie SOK.'!L48</f>
        <v>22.5</v>
      </c>
      <c r="N26" s="78">
        <f>'Ocena na płycie SOK.'!M48</f>
        <v>24.5</v>
      </c>
      <c r="O26" s="78">
        <f>'Ocena na płycie SOK.'!N48</f>
        <v>23.5</v>
      </c>
      <c r="P26" s="78">
        <f>'Ocena na płycie SOK.'!Q45</f>
        <v>4</v>
      </c>
      <c r="Q26" s="68">
        <f>'Ocena na płycie SOK.'!R45</f>
        <v>44.166666666666664</v>
      </c>
    </row>
    <row r="27" spans="1:17" ht="12.75">
      <c r="A27" s="72" t="s">
        <v>153</v>
      </c>
      <c r="B27" s="73">
        <v>63</v>
      </c>
      <c r="C27" s="74" t="s">
        <v>65</v>
      </c>
      <c r="D27" s="75">
        <v>616010510024812</v>
      </c>
      <c r="E27" s="76" t="s">
        <v>66</v>
      </c>
      <c r="F27" s="76" t="s">
        <v>171</v>
      </c>
      <c r="G27" s="76" t="s">
        <v>68</v>
      </c>
      <c r="H27" s="76">
        <v>2012</v>
      </c>
      <c r="I27" s="77" t="s">
        <v>43</v>
      </c>
      <c r="J27" s="77" t="s">
        <v>69</v>
      </c>
      <c r="K27" s="78">
        <f>'Ocena na płycie SOK.'!J52</f>
        <v>26</v>
      </c>
      <c r="L27" s="78">
        <f>'Ocena na płycie SOK.'!K52</f>
        <v>26</v>
      </c>
      <c r="M27" s="78">
        <f>'Ocena na płycie SOK.'!L52</f>
        <v>23.5</v>
      </c>
      <c r="N27" s="78">
        <f>'Ocena na płycie SOK.'!M52</f>
        <v>21.5</v>
      </c>
      <c r="O27" s="78">
        <f>'Ocena na płycie SOK.'!N52</f>
        <v>24.5</v>
      </c>
      <c r="P27" s="78">
        <f>'Ocena na płycie SOK.'!Q49</f>
        <v>4</v>
      </c>
      <c r="Q27" s="68">
        <f>'Ocena na płycie SOK.'!R49</f>
        <v>44.5</v>
      </c>
    </row>
    <row r="28" spans="1:17" ht="12.75">
      <c r="A28" s="72" t="s">
        <v>149</v>
      </c>
      <c r="B28" s="73">
        <v>64</v>
      </c>
      <c r="C28" s="74" t="s">
        <v>70</v>
      </c>
      <c r="D28" s="75">
        <v>616010510000812</v>
      </c>
      <c r="E28" s="76" t="s">
        <v>172</v>
      </c>
      <c r="F28" s="76" t="s">
        <v>72</v>
      </c>
      <c r="G28" s="76" t="s">
        <v>68</v>
      </c>
      <c r="H28" s="76">
        <v>2012</v>
      </c>
      <c r="I28" s="77" t="s">
        <v>73</v>
      </c>
      <c r="J28" s="77" t="s">
        <v>173</v>
      </c>
      <c r="K28" s="78">
        <f>'Ocena na płycie SOK.'!J56</f>
        <v>24.5</v>
      </c>
      <c r="L28" s="78">
        <f>'Ocena na płycie SOK.'!K56</f>
        <v>24</v>
      </c>
      <c r="M28" s="78">
        <f>'Ocena na płycie SOK.'!L56</f>
        <v>22.5</v>
      </c>
      <c r="N28" s="78">
        <f>'Ocena na płycie SOK.'!M56</f>
        <v>23.5</v>
      </c>
      <c r="O28" s="78">
        <f>'Ocena na płycie SOK.'!N56</f>
        <v>23.5</v>
      </c>
      <c r="P28" s="78">
        <f>'Ocena na płycie SOK.'!Q53</f>
        <v>4</v>
      </c>
      <c r="Q28" s="68">
        <f>'Ocena na płycie SOK.'!R53</f>
        <v>43.333333333333336</v>
      </c>
    </row>
    <row r="29" spans="1:17" ht="12.75">
      <c r="A29" s="71" t="s">
        <v>75</v>
      </c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</row>
    <row r="30" spans="1:17" ht="2.25" customHeight="1">
      <c r="A30" s="71"/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</row>
    <row r="31" spans="1:17" ht="21" customHeight="1">
      <c r="A31" s="72" t="s">
        <v>162</v>
      </c>
      <c r="B31" s="66" t="s">
        <v>8</v>
      </c>
      <c r="C31" s="67" t="s">
        <v>9</v>
      </c>
      <c r="D31" s="67"/>
      <c r="E31" s="67"/>
      <c r="F31" s="67"/>
      <c r="G31" s="67"/>
      <c r="H31" s="67"/>
      <c r="I31" s="67" t="s">
        <v>10</v>
      </c>
      <c r="J31" s="67" t="s">
        <v>11</v>
      </c>
      <c r="K31" s="67" t="s">
        <v>132</v>
      </c>
      <c r="L31" s="67"/>
      <c r="M31" s="67"/>
      <c r="N31" s="67"/>
      <c r="O31" s="67"/>
      <c r="P31" s="67"/>
      <c r="Q31" s="68" t="s">
        <v>163</v>
      </c>
    </row>
    <row r="32" spans="1:17" ht="43.5" customHeight="1">
      <c r="A32" s="72"/>
      <c r="B32" s="66"/>
      <c r="C32" s="66" t="s">
        <v>12</v>
      </c>
      <c r="D32" s="66" t="s">
        <v>13</v>
      </c>
      <c r="E32" s="66" t="s">
        <v>14</v>
      </c>
      <c r="F32" s="66" t="s">
        <v>15</v>
      </c>
      <c r="G32" s="66" t="s">
        <v>16</v>
      </c>
      <c r="H32" s="66" t="s">
        <v>17</v>
      </c>
      <c r="I32" s="67"/>
      <c r="J32" s="67"/>
      <c r="K32" s="69" t="s">
        <v>133</v>
      </c>
      <c r="L32" s="69" t="s">
        <v>134</v>
      </c>
      <c r="M32" s="69" t="s">
        <v>135</v>
      </c>
      <c r="N32" s="69" t="s">
        <v>136</v>
      </c>
      <c r="O32" s="69" t="s">
        <v>137</v>
      </c>
      <c r="P32" s="69" t="s">
        <v>164</v>
      </c>
      <c r="Q32" s="68"/>
    </row>
    <row r="33" spans="1:17" ht="12.75">
      <c r="A33" s="72" t="s">
        <v>147</v>
      </c>
      <c r="B33" s="73">
        <v>65</v>
      </c>
      <c r="C33" s="74" t="s">
        <v>76</v>
      </c>
      <c r="D33" s="75">
        <v>616010510231113</v>
      </c>
      <c r="E33" s="76" t="s">
        <v>77</v>
      </c>
      <c r="F33" s="76" t="s">
        <v>174</v>
      </c>
      <c r="G33" s="76" t="s">
        <v>68</v>
      </c>
      <c r="H33" s="76">
        <v>2013</v>
      </c>
      <c r="I33" s="77" t="s">
        <v>79</v>
      </c>
      <c r="J33" s="77" t="s">
        <v>80</v>
      </c>
      <c r="K33" s="79">
        <f>'Ocena na płycie SOK.'!J63</f>
        <v>24</v>
      </c>
      <c r="L33" s="79">
        <f>'Ocena na płycie SOK.'!K63</f>
        <v>24</v>
      </c>
      <c r="M33" s="79">
        <f>'Ocena na płycie SOK.'!L63</f>
        <v>22</v>
      </c>
      <c r="N33" s="79">
        <f>'Ocena na płycie SOK.'!M63</f>
        <v>21</v>
      </c>
      <c r="O33" s="79">
        <f>'Ocena na płycie SOK.'!N63</f>
        <v>21.5</v>
      </c>
      <c r="P33" s="79">
        <f>'Ocena na płycie SOK.'!Q60</f>
        <v>3.5</v>
      </c>
      <c r="Q33" s="68">
        <f>'Ocena na płycie SOK.'!R60</f>
        <v>41</v>
      </c>
    </row>
    <row r="34" spans="1:17" ht="12.75">
      <c r="A34" s="72" t="s">
        <v>151</v>
      </c>
      <c r="B34" s="73">
        <v>66</v>
      </c>
      <c r="C34" s="74" t="s">
        <v>81</v>
      </c>
      <c r="D34" s="75">
        <v>616010510333613</v>
      </c>
      <c r="E34" s="76" t="s">
        <v>82</v>
      </c>
      <c r="F34" s="76" t="s">
        <v>83</v>
      </c>
      <c r="G34" s="76" t="s">
        <v>68</v>
      </c>
      <c r="H34" s="76">
        <v>2013</v>
      </c>
      <c r="I34" s="77" t="s">
        <v>84</v>
      </c>
      <c r="J34" s="77" t="s">
        <v>85</v>
      </c>
      <c r="K34" s="79">
        <f>'Ocena na płycie SOK.'!J67</f>
        <v>25.5</v>
      </c>
      <c r="L34" s="79">
        <f>'Ocena na płycie SOK.'!K67</f>
        <v>26</v>
      </c>
      <c r="M34" s="79">
        <f>'Ocena na płycie SOK.'!L67</f>
        <v>23</v>
      </c>
      <c r="N34" s="79">
        <f>'Ocena na płycie SOK.'!M67</f>
        <v>20.5</v>
      </c>
      <c r="O34" s="79">
        <f>'Ocena na płycie SOK.'!N67</f>
        <v>23</v>
      </c>
      <c r="P34" s="79">
        <f>'Ocena na płycie SOK.'!Q64</f>
        <v>4</v>
      </c>
      <c r="Q34" s="68">
        <f>'Ocena na płycie SOK.'!R64</f>
        <v>43.333333333333336</v>
      </c>
    </row>
    <row r="35" spans="1:17" ht="12.75">
      <c r="A35" s="72" t="s">
        <v>150</v>
      </c>
      <c r="B35" s="73">
        <v>67</v>
      </c>
      <c r="C35" s="74" t="s">
        <v>86</v>
      </c>
      <c r="D35" s="75">
        <v>616010510021513</v>
      </c>
      <c r="E35" s="76" t="s">
        <v>175</v>
      </c>
      <c r="F35" s="76" t="s">
        <v>87</v>
      </c>
      <c r="G35" s="76" t="s">
        <v>34</v>
      </c>
      <c r="H35" s="76">
        <v>2013</v>
      </c>
      <c r="I35" s="77" t="s">
        <v>88</v>
      </c>
      <c r="J35" s="77" t="s">
        <v>89</v>
      </c>
      <c r="K35" s="79">
        <f>'Ocena na płycie SOK.'!J71</f>
        <v>0</v>
      </c>
      <c r="L35" s="79">
        <f>'Ocena na płycie SOK.'!K71</f>
        <v>0</v>
      </c>
      <c r="M35" s="79">
        <f>'Ocena na płycie SOK.'!L71</f>
        <v>0</v>
      </c>
      <c r="N35" s="79">
        <f>'Ocena na płycie SOK.'!M71</f>
        <v>0</v>
      </c>
      <c r="O35" s="79">
        <f>'Ocena na płycie SOK.'!N71</f>
        <v>0</v>
      </c>
      <c r="P35" s="79">
        <f>'Ocena na płycie SOK.'!Q68</f>
        <v>0</v>
      </c>
      <c r="Q35" s="68">
        <f>'Ocena na płycie SOK.'!R68</f>
        <v>0</v>
      </c>
    </row>
    <row r="36" spans="1:17" ht="12.75">
      <c r="A36" s="72" t="s">
        <v>152</v>
      </c>
      <c r="B36" s="73">
        <v>68</v>
      </c>
      <c r="C36" s="74" t="s">
        <v>90</v>
      </c>
      <c r="D36" s="75">
        <v>616010510116713</v>
      </c>
      <c r="E36" s="76" t="s">
        <v>91</v>
      </c>
      <c r="F36" s="76" t="s">
        <v>92</v>
      </c>
      <c r="G36" s="76" t="s">
        <v>34</v>
      </c>
      <c r="H36" s="76">
        <v>2013</v>
      </c>
      <c r="I36" s="77" t="s">
        <v>93</v>
      </c>
      <c r="J36" s="77" t="s">
        <v>94</v>
      </c>
      <c r="K36" s="79">
        <f>'Ocena na płycie SOK.'!J75</f>
        <v>23.5</v>
      </c>
      <c r="L36" s="79">
        <f>'Ocena na płycie SOK.'!K75</f>
        <v>25.5</v>
      </c>
      <c r="M36" s="79">
        <f>'Ocena na płycie SOK.'!L75</f>
        <v>23.5</v>
      </c>
      <c r="N36" s="79">
        <f>'Ocena na płycie SOK.'!M75</f>
        <v>24.5</v>
      </c>
      <c r="O36" s="79">
        <f>'Ocena na płycie SOK.'!N75</f>
        <v>23</v>
      </c>
      <c r="P36" s="79">
        <f>'Ocena na płycie SOK.'!Q72</f>
        <v>4.5</v>
      </c>
      <c r="Q36" s="68">
        <f>'Ocena na płycie SOK.'!R72</f>
        <v>44.5</v>
      </c>
    </row>
    <row r="37" spans="1:17" ht="12.75">
      <c r="A37" s="72" t="s">
        <v>153</v>
      </c>
      <c r="B37" s="73">
        <v>69</v>
      </c>
      <c r="C37" s="74" t="s">
        <v>95</v>
      </c>
      <c r="D37" s="75">
        <v>616010510010313</v>
      </c>
      <c r="E37" s="76" t="s">
        <v>50</v>
      </c>
      <c r="F37" s="76" t="s">
        <v>96</v>
      </c>
      <c r="G37" s="76" t="s">
        <v>34</v>
      </c>
      <c r="H37" s="76">
        <v>2013</v>
      </c>
      <c r="I37" s="77" t="s">
        <v>97</v>
      </c>
      <c r="J37" s="77" t="s">
        <v>98</v>
      </c>
      <c r="K37" s="79">
        <f>'Ocena na płycie SOK.'!J79</f>
        <v>28</v>
      </c>
      <c r="L37" s="79">
        <f>'Ocena na płycie SOK.'!K79</f>
        <v>26.5</v>
      </c>
      <c r="M37" s="79">
        <f>'Ocena na płycie SOK.'!L79</f>
        <v>22.5</v>
      </c>
      <c r="N37" s="79">
        <f>'Ocena na płycie SOK.'!M79</f>
        <v>22</v>
      </c>
      <c r="O37" s="79">
        <f>'Ocena na płycie SOK.'!N79</f>
        <v>22.5</v>
      </c>
      <c r="P37" s="79">
        <f>'Ocena na płycie SOK.'!Q76</f>
        <v>4</v>
      </c>
      <c r="Q37" s="68">
        <f>'Ocena na płycie SOK.'!R76</f>
        <v>44.5</v>
      </c>
    </row>
    <row r="38" spans="1:17" ht="12.75">
      <c r="A38" s="71" t="s">
        <v>99</v>
      </c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</row>
    <row r="39" spans="1:17" ht="0.75" customHeight="1">
      <c r="A39" s="71"/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</row>
    <row r="40" spans="1:17" ht="11.25" customHeight="1">
      <c r="A40" s="72" t="s">
        <v>162</v>
      </c>
      <c r="B40" s="66" t="s">
        <v>8</v>
      </c>
      <c r="C40" s="67" t="s">
        <v>9</v>
      </c>
      <c r="D40" s="67"/>
      <c r="E40" s="67"/>
      <c r="F40" s="67"/>
      <c r="G40" s="67"/>
      <c r="H40" s="67"/>
      <c r="I40" s="67" t="s">
        <v>10</v>
      </c>
      <c r="J40" s="67" t="s">
        <v>11</v>
      </c>
      <c r="K40" s="67" t="s">
        <v>132</v>
      </c>
      <c r="L40" s="67"/>
      <c r="M40" s="67"/>
      <c r="N40" s="67"/>
      <c r="O40" s="67"/>
      <c r="P40" s="67"/>
      <c r="Q40" s="80"/>
    </row>
    <row r="41" spans="1:17" ht="39" customHeight="1">
      <c r="A41" s="72"/>
      <c r="B41" s="66"/>
      <c r="C41" s="66" t="s">
        <v>12</v>
      </c>
      <c r="D41" s="66" t="s">
        <v>13</v>
      </c>
      <c r="E41" s="66" t="s">
        <v>14</v>
      </c>
      <c r="F41" s="66" t="s">
        <v>15</v>
      </c>
      <c r="G41" s="66" t="s">
        <v>16</v>
      </c>
      <c r="H41" s="66" t="s">
        <v>17</v>
      </c>
      <c r="I41" s="67"/>
      <c r="J41" s="67"/>
      <c r="K41" s="69" t="s">
        <v>133</v>
      </c>
      <c r="L41" s="69" t="s">
        <v>134</v>
      </c>
      <c r="M41" s="69" t="s">
        <v>135</v>
      </c>
      <c r="N41" s="69" t="s">
        <v>136</v>
      </c>
      <c r="O41" s="69" t="s">
        <v>137</v>
      </c>
      <c r="P41" s="69" t="s">
        <v>164</v>
      </c>
      <c r="Q41" s="80"/>
    </row>
    <row r="42" spans="1:17" ht="12.75">
      <c r="A42" s="72" t="s">
        <v>153</v>
      </c>
      <c r="B42" s="73">
        <v>70</v>
      </c>
      <c r="C42" s="81" t="s">
        <v>100</v>
      </c>
      <c r="D42" s="75">
        <v>616010510308312</v>
      </c>
      <c r="E42" s="76" t="s">
        <v>176</v>
      </c>
      <c r="F42" s="76" t="s">
        <v>177</v>
      </c>
      <c r="G42" s="76" t="s">
        <v>34</v>
      </c>
      <c r="H42" s="76">
        <v>2012</v>
      </c>
      <c r="I42" s="77" t="s">
        <v>103</v>
      </c>
      <c r="J42" s="77" t="s">
        <v>104</v>
      </c>
      <c r="K42" s="79">
        <f>'Ocena na płycie SOK.'!J85</f>
        <v>28</v>
      </c>
      <c r="L42" s="79">
        <f>'Ocena na płycie SOK.'!K85</f>
        <v>27.5</v>
      </c>
      <c r="M42" s="79">
        <f>'Ocena na płycie SOK.'!L85</f>
        <v>24</v>
      </c>
      <c r="N42" s="79">
        <f>'Ocena na płycie SOK.'!M85</f>
        <v>23</v>
      </c>
      <c r="O42" s="79">
        <f>'Ocena na płycie SOK.'!N85</f>
        <v>25</v>
      </c>
      <c r="P42" s="79">
        <f>'Ocena na płycie SOK.'!Q82</f>
        <v>4.5</v>
      </c>
      <c r="Q42" s="68">
        <f>'Ocena na płycie SOK.'!R82</f>
        <v>47</v>
      </c>
    </row>
    <row r="43" spans="1:17" ht="12.75">
      <c r="A43" s="72" t="s">
        <v>156</v>
      </c>
      <c r="B43" s="73">
        <v>71</v>
      </c>
      <c r="C43" s="81" t="s">
        <v>105</v>
      </c>
      <c r="D43" s="75">
        <v>616010510257112</v>
      </c>
      <c r="E43" s="76" t="s">
        <v>178</v>
      </c>
      <c r="F43" s="76" t="s">
        <v>179</v>
      </c>
      <c r="G43" s="76" t="s">
        <v>68</v>
      </c>
      <c r="H43" s="76">
        <v>2012</v>
      </c>
      <c r="I43" s="77" t="s">
        <v>29</v>
      </c>
      <c r="J43" s="77" t="s">
        <v>30</v>
      </c>
      <c r="K43" s="79">
        <f>'Ocena na płycie SOK.'!J89</f>
        <v>0</v>
      </c>
      <c r="L43" s="79">
        <f>'Ocena na płycie SOK.'!K89</f>
        <v>0</v>
      </c>
      <c r="M43" s="79">
        <f>'Ocena na płycie SOK.'!L89</f>
        <v>0</v>
      </c>
      <c r="N43" s="79">
        <f>'Ocena na płycie SOK.'!M89</f>
        <v>0</v>
      </c>
      <c r="O43" s="79">
        <f>'Ocena na płycie SOK.'!N89</f>
        <v>0</v>
      </c>
      <c r="P43" s="79">
        <f>'Ocena na płycie SOK.'!Q86</f>
        <v>0</v>
      </c>
      <c r="Q43" s="68">
        <f>'Ocena na płycie SOK.'!R86</f>
        <v>0</v>
      </c>
    </row>
    <row r="44" spans="1:17" ht="12.75">
      <c r="A44" s="72" t="s">
        <v>147</v>
      </c>
      <c r="B44" s="73">
        <v>72</v>
      </c>
      <c r="C44" s="81" t="s">
        <v>108</v>
      </c>
      <c r="D44" s="75">
        <v>616010510247512</v>
      </c>
      <c r="E44" s="76" t="s">
        <v>180</v>
      </c>
      <c r="F44" s="76" t="s">
        <v>181</v>
      </c>
      <c r="G44" s="76" t="s">
        <v>28</v>
      </c>
      <c r="H44" s="76">
        <v>2012</v>
      </c>
      <c r="I44" s="77" t="s">
        <v>93</v>
      </c>
      <c r="J44" s="77" t="s">
        <v>94</v>
      </c>
      <c r="K44" s="79">
        <f>'Ocena na płycie SOK.'!J93</f>
        <v>26.5</v>
      </c>
      <c r="L44" s="79">
        <f>'Ocena na płycie SOK.'!K93</f>
        <v>25</v>
      </c>
      <c r="M44" s="79">
        <f>'Ocena na płycie SOK.'!L93</f>
        <v>23.5</v>
      </c>
      <c r="N44" s="79">
        <f>'Ocena na płycie SOK.'!M93</f>
        <v>21.5</v>
      </c>
      <c r="O44" s="79">
        <f>'Ocena na płycie SOK.'!N93</f>
        <v>21</v>
      </c>
      <c r="P44" s="79">
        <f>'Ocena na płycie SOK.'!Q90</f>
        <v>4</v>
      </c>
      <c r="Q44" s="68">
        <f>'Ocena na płycie SOK.'!R90</f>
        <v>43.166666666666664</v>
      </c>
    </row>
    <row r="45" spans="1:17" ht="12.75">
      <c r="A45" s="72" t="s">
        <v>151</v>
      </c>
      <c r="B45" s="73">
        <v>73</v>
      </c>
      <c r="C45" s="81" t="s">
        <v>111</v>
      </c>
      <c r="D45" s="75">
        <v>616010510247612</v>
      </c>
      <c r="E45" s="76" t="s">
        <v>112</v>
      </c>
      <c r="F45" s="76" t="s">
        <v>182</v>
      </c>
      <c r="G45" s="76" t="s">
        <v>34</v>
      </c>
      <c r="H45" s="76">
        <v>2012</v>
      </c>
      <c r="I45" s="77" t="s">
        <v>93</v>
      </c>
      <c r="J45" s="77" t="s">
        <v>94</v>
      </c>
      <c r="K45" s="79">
        <f>'Ocena na płycie SOK.'!J97</f>
        <v>27</v>
      </c>
      <c r="L45" s="79">
        <f>'Ocena na płycie SOK.'!K97</f>
        <v>26.5</v>
      </c>
      <c r="M45" s="79">
        <f>'Ocena na płycie SOK.'!L97</f>
        <v>23.5</v>
      </c>
      <c r="N45" s="79">
        <f>'Ocena na płycie SOK.'!M97</f>
        <v>24.5</v>
      </c>
      <c r="O45" s="79">
        <f>'Ocena na płycie SOK.'!N97</f>
        <v>22</v>
      </c>
      <c r="P45" s="79">
        <f>'Ocena na płycie SOK.'!Q94</f>
        <v>4</v>
      </c>
      <c r="Q45" s="68">
        <f>'Ocena na płycie SOK.'!R94</f>
        <v>45.166666666666664</v>
      </c>
    </row>
    <row r="46" spans="1:17" ht="12.75">
      <c r="A46" s="72" t="s">
        <v>152</v>
      </c>
      <c r="B46" s="73">
        <v>74</v>
      </c>
      <c r="C46" s="81" t="s">
        <v>114</v>
      </c>
      <c r="D46" s="75">
        <v>616010510069012</v>
      </c>
      <c r="E46" s="76" t="s">
        <v>115</v>
      </c>
      <c r="F46" s="76" t="s">
        <v>183</v>
      </c>
      <c r="G46" s="76" t="s">
        <v>34</v>
      </c>
      <c r="H46" s="76">
        <v>2012</v>
      </c>
      <c r="I46" s="77" t="s">
        <v>117</v>
      </c>
      <c r="J46" s="77" t="s">
        <v>24</v>
      </c>
      <c r="K46" s="79">
        <f>'Ocena na płycie SOK.'!J101</f>
        <v>28.5</v>
      </c>
      <c r="L46" s="79">
        <f>'Ocena na płycie SOK.'!K101</f>
        <v>27</v>
      </c>
      <c r="M46" s="79">
        <f>'Ocena na płycie SOK.'!L101</f>
        <v>24</v>
      </c>
      <c r="N46" s="79">
        <f>'Ocena na płycie SOK.'!M101</f>
        <v>24</v>
      </c>
      <c r="O46" s="79">
        <f>'Ocena na płycie SOK.'!N101</f>
        <v>23.5</v>
      </c>
      <c r="P46" s="79">
        <f>'Ocena na płycie SOK.'!Q98</f>
        <v>4</v>
      </c>
      <c r="Q46" s="68">
        <f>'Ocena na płycie SOK.'!R98</f>
        <v>46.333333333333336</v>
      </c>
    </row>
    <row r="48" spans="1:12" ht="12.75">
      <c r="A48" t="s">
        <v>118</v>
      </c>
      <c r="D48" t="s">
        <v>119</v>
      </c>
      <c r="H48" t="s">
        <v>158</v>
      </c>
      <c r="L48" t="s">
        <v>120</v>
      </c>
    </row>
  </sheetData>
  <sheetProtection selectLockedCells="1" selectUnlockedCells="1"/>
  <mergeCells count="35">
    <mergeCell ref="A1:Q1"/>
    <mergeCell ref="A2:Q2"/>
    <mergeCell ref="A3:Q3"/>
    <mergeCell ref="D6:F6"/>
    <mergeCell ref="A10:A11"/>
    <mergeCell ref="B10:B11"/>
    <mergeCell ref="C10:H10"/>
    <mergeCell ref="I10:I11"/>
    <mergeCell ref="J10:J11"/>
    <mergeCell ref="K10:O10"/>
    <mergeCell ref="Q10:Q11"/>
    <mergeCell ref="A12:Q13"/>
    <mergeCell ref="A20:Q21"/>
    <mergeCell ref="A22:A23"/>
    <mergeCell ref="B22:B23"/>
    <mergeCell ref="C22:H22"/>
    <mergeCell ref="I22:I23"/>
    <mergeCell ref="J22:J23"/>
    <mergeCell ref="K22:O22"/>
    <mergeCell ref="Q22:Q23"/>
    <mergeCell ref="A29:Q30"/>
    <mergeCell ref="A31:A32"/>
    <mergeCell ref="B31:B32"/>
    <mergeCell ref="C31:H31"/>
    <mergeCell ref="I31:I32"/>
    <mergeCell ref="J31:J32"/>
    <mergeCell ref="K31:O31"/>
    <mergeCell ref="Q31:Q32"/>
    <mergeCell ref="A38:Q39"/>
    <mergeCell ref="A40:A41"/>
    <mergeCell ref="B40:B41"/>
    <mergeCell ref="C40:H40"/>
    <mergeCell ref="I40:I41"/>
    <mergeCell ref="J40:J41"/>
    <mergeCell ref="K40:O40"/>
  </mergeCells>
  <printOptions/>
  <pageMargins left="0.7" right="0.7" top="0.75" bottom="0.75" header="0.3" footer="0.3"/>
  <pageSetup horizontalDpi="300" verticalDpi="300" orientation="landscape" paperSize="9"/>
  <headerFooter alignWithMargins="0">
    <oddHeader>&amp;CKętrzyn 19-20 lipca 2014r.</oddHeader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24"/>
  <sheetViews>
    <sheetView workbookViewId="0" topLeftCell="A7">
      <selection activeCell="F16" sqref="F16"/>
    </sheetView>
  </sheetViews>
  <sheetFormatPr defaultColWidth="8.796875" defaultRowHeight="14.25"/>
  <cols>
    <col min="1" max="1" width="14.796875" style="0" customWidth="1"/>
    <col min="2" max="2" width="11.8984375" style="0" customWidth="1"/>
    <col min="3" max="3" width="21.5" style="0" customWidth="1"/>
    <col min="4" max="4" width="15" style="0" customWidth="1"/>
    <col min="5" max="5" width="8.3984375" style="0" customWidth="1"/>
    <col min="6" max="6" width="28.8984375" style="0" customWidth="1"/>
    <col min="7" max="7" width="14.3984375" style="0" customWidth="1"/>
  </cols>
  <sheetData>
    <row r="1" spans="1:14" ht="14.25" customHeight="1">
      <c r="A1" s="82" t="s">
        <v>184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</row>
    <row r="2" spans="1:14" ht="12.75">
      <c r="A2" s="82" t="s">
        <v>185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</row>
    <row r="3" ht="12.75">
      <c r="A3" s="83" t="s">
        <v>3</v>
      </c>
    </row>
    <row r="4" ht="12.75">
      <c r="A4" s="83" t="s">
        <v>186</v>
      </c>
    </row>
    <row r="5" ht="12.75">
      <c r="A5" s="83" t="s">
        <v>6</v>
      </c>
    </row>
    <row r="6" ht="12.75">
      <c r="A6" s="83" t="s">
        <v>7</v>
      </c>
    </row>
    <row r="7" ht="12.75">
      <c r="A7" s="83"/>
    </row>
    <row r="8" ht="12.75">
      <c r="A8" s="83" t="s">
        <v>187</v>
      </c>
    </row>
    <row r="9" ht="12.75">
      <c r="A9" s="83" t="s">
        <v>188</v>
      </c>
    </row>
    <row r="11" spans="1:7" ht="14.25" customHeight="1">
      <c r="A11" s="84" t="s">
        <v>189</v>
      </c>
      <c r="B11" s="84" t="s">
        <v>190</v>
      </c>
      <c r="C11" s="84" t="s">
        <v>191</v>
      </c>
      <c r="D11" s="84" t="s">
        <v>192</v>
      </c>
      <c r="E11" s="84"/>
      <c r="F11" s="84" t="s">
        <v>193</v>
      </c>
      <c r="G11" s="84" t="s">
        <v>194</v>
      </c>
    </row>
    <row r="12" spans="1:7" ht="14.25" customHeight="1">
      <c r="A12" s="85" t="s">
        <v>195</v>
      </c>
      <c r="B12" s="85"/>
      <c r="C12" s="85"/>
      <c r="D12" s="85"/>
      <c r="E12" s="85"/>
      <c r="F12" s="85"/>
      <c r="G12" s="85"/>
    </row>
    <row r="13" spans="1:7" ht="38.25" customHeight="1">
      <c r="A13" s="86" t="s">
        <v>196</v>
      </c>
      <c r="B13" s="84" t="s">
        <v>197</v>
      </c>
      <c r="C13" s="87">
        <v>616010510308312</v>
      </c>
      <c r="D13" s="84" t="s">
        <v>103</v>
      </c>
      <c r="E13" s="84"/>
      <c r="F13" s="88" t="s">
        <v>198</v>
      </c>
      <c r="G13" s="84">
        <v>600</v>
      </c>
    </row>
    <row r="14" spans="1:7" ht="38.25" customHeight="1">
      <c r="A14" s="86" t="s">
        <v>199</v>
      </c>
      <c r="B14" s="84" t="s">
        <v>200</v>
      </c>
      <c r="C14" s="87">
        <v>6160105100690110</v>
      </c>
      <c r="D14" s="84" t="s">
        <v>23</v>
      </c>
      <c r="E14" s="84"/>
      <c r="F14" s="17" t="s">
        <v>201</v>
      </c>
      <c r="G14" s="84">
        <v>300</v>
      </c>
    </row>
    <row r="15" spans="1:7" ht="14.25" customHeight="1">
      <c r="A15" s="85" t="s">
        <v>202</v>
      </c>
      <c r="B15" s="85"/>
      <c r="C15" s="85"/>
      <c r="D15" s="85"/>
      <c r="E15" s="85"/>
      <c r="F15" s="85"/>
      <c r="G15" s="85"/>
    </row>
    <row r="16" spans="1:7" ht="38.25" customHeight="1">
      <c r="A16" s="86" t="s">
        <v>203</v>
      </c>
      <c r="B16" s="84" t="s">
        <v>204</v>
      </c>
      <c r="C16" s="89">
        <v>616010510024812</v>
      </c>
      <c r="D16" s="84" t="s">
        <v>43</v>
      </c>
      <c r="E16" s="84"/>
      <c r="F16" s="17" t="s">
        <v>205</v>
      </c>
      <c r="G16" s="84">
        <v>600</v>
      </c>
    </row>
    <row r="17" spans="1:7" ht="38.25" customHeight="1">
      <c r="A17" s="86" t="s">
        <v>206</v>
      </c>
      <c r="B17" s="84" t="s">
        <v>207</v>
      </c>
      <c r="C17" s="89">
        <v>616010510012713</v>
      </c>
      <c r="D17" s="84" t="s">
        <v>23</v>
      </c>
      <c r="E17" s="84"/>
      <c r="F17" s="17" t="s">
        <v>201</v>
      </c>
      <c r="G17" s="84">
        <v>300</v>
      </c>
    </row>
    <row r="20" spans="1:3" ht="12.75">
      <c r="A20" s="83" t="s">
        <v>208</v>
      </c>
      <c r="B20" s="83"/>
      <c r="C20" s="83"/>
    </row>
    <row r="21" spans="1:3" ht="12.75">
      <c r="A21" s="83" t="s">
        <v>209</v>
      </c>
      <c r="B21" s="83" t="s">
        <v>210</v>
      </c>
      <c r="C21" s="83"/>
    </row>
    <row r="22" spans="1:3" ht="12.75">
      <c r="A22" s="83" t="s">
        <v>211</v>
      </c>
      <c r="B22" s="83" t="s">
        <v>212</v>
      </c>
      <c r="C22" s="83"/>
    </row>
    <row r="23" spans="1:3" ht="12.75">
      <c r="A23" s="83" t="s">
        <v>211</v>
      </c>
      <c r="B23" s="83" t="s">
        <v>213</v>
      </c>
      <c r="C23" s="83"/>
    </row>
    <row r="24" spans="1:3" ht="12.75">
      <c r="A24" s="83"/>
      <c r="B24" s="83"/>
      <c r="C24" s="83"/>
    </row>
  </sheetData>
  <sheetProtection selectLockedCells="1" selectUnlockedCells="1"/>
  <mergeCells count="9">
    <mergeCell ref="A1:N1"/>
    <mergeCell ref="A2:N2"/>
    <mergeCell ref="D11:E11"/>
    <mergeCell ref="A12:G12"/>
    <mergeCell ref="D13:E13"/>
    <mergeCell ref="D14:E14"/>
    <mergeCell ref="A15:G15"/>
    <mergeCell ref="D16:E16"/>
    <mergeCell ref="D17:E17"/>
  </mergeCells>
  <printOptions/>
  <pageMargins left="0.7" right="0.7" top="0.75" bottom="0.75" header="0.3" footer="0.3"/>
  <pageSetup horizontalDpi="300" verticalDpi="300" orientation="landscape" paperSize="9"/>
  <headerFooter alignWithMargins="0">
    <oddHeader>&amp;CKętrzyn 19-20 lipca 2014r.</oddHeader>
    <oddFooter>&amp;CStrona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B50"/>
  <sheetViews>
    <sheetView workbookViewId="0" topLeftCell="A40">
      <selection activeCell="I12" sqref="I12"/>
    </sheetView>
  </sheetViews>
  <sheetFormatPr defaultColWidth="8.796875" defaultRowHeight="14.25"/>
  <cols>
    <col min="1" max="1" width="5.3984375" style="0" customWidth="1"/>
    <col min="2" max="2" width="12.796875" style="0" customWidth="1"/>
    <col min="3" max="3" width="17.796875" style="90" customWidth="1"/>
    <col min="4" max="4" width="13.59765625" style="0" customWidth="1"/>
    <col min="5" max="5" width="14" style="0" customWidth="1"/>
    <col min="6" max="7" width="7.5" style="0" customWidth="1"/>
    <col min="8" max="8" width="19.3984375" style="0" customWidth="1"/>
    <col min="9" max="9" width="19.5" style="0" customWidth="1"/>
    <col min="10" max="10" width="5.59765625" style="0" customWidth="1"/>
    <col min="11" max="11" width="6.8984375" style="0" customWidth="1"/>
    <col min="12" max="12" width="6" style="0" customWidth="1"/>
    <col min="13" max="13" width="5" style="0" customWidth="1"/>
    <col min="14" max="28" width="0" style="0" hidden="1" customWidth="1"/>
    <col min="29" max="29" width="5" style="0" customWidth="1"/>
    <col min="30" max="30" width="5.3984375" style="0" customWidth="1"/>
    <col min="31" max="32" width="5.296875" style="0" customWidth="1"/>
    <col min="33" max="33" width="5.3984375" style="0" customWidth="1"/>
    <col min="34" max="34" width="5.59765625" style="0" customWidth="1"/>
  </cols>
  <sheetData>
    <row r="1" spans="1:28" ht="15.75" customHeight="1">
      <c r="A1" s="91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</row>
    <row r="2" spans="1:28" ht="12.75">
      <c r="A2" s="92" t="s">
        <v>1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</row>
    <row r="3" spans="1:28" ht="12.75">
      <c r="A3" s="93" t="s">
        <v>214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</row>
    <row r="4" spans="1:28" ht="12.75">
      <c r="A4" s="3"/>
      <c r="B4" s="4" t="s">
        <v>3</v>
      </c>
      <c r="C4" s="5"/>
      <c r="D4" s="5"/>
      <c r="E4" s="5"/>
      <c r="F4" s="6"/>
      <c r="G4" s="6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28" ht="12.75">
      <c r="A5" s="3"/>
      <c r="B5" s="29" t="s">
        <v>215</v>
      </c>
      <c r="C5" s="29"/>
      <c r="D5" s="29"/>
      <c r="E5" s="29"/>
      <c r="F5" s="6"/>
      <c r="G5" s="6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</row>
    <row r="6" spans="1:28" ht="12.75">
      <c r="A6" s="3"/>
      <c r="B6" s="4" t="s">
        <v>216</v>
      </c>
      <c r="C6" s="5"/>
      <c r="D6" s="5"/>
      <c r="E6" s="5"/>
      <c r="F6" s="6"/>
      <c r="G6" s="6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12.75">
      <c r="A7" s="3"/>
      <c r="B7" s="4" t="s">
        <v>217</v>
      </c>
      <c r="C7" s="5"/>
      <c r="D7" s="5"/>
      <c r="E7" s="5"/>
      <c r="F7" s="6"/>
      <c r="G7" s="6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</row>
    <row r="8" spans="1:9" ht="12.75" customHeight="1">
      <c r="A8" s="7" t="s">
        <v>8</v>
      </c>
      <c r="B8" s="18" t="s">
        <v>9</v>
      </c>
      <c r="C8" s="18"/>
      <c r="D8" s="18"/>
      <c r="E8" s="18"/>
      <c r="F8" s="18"/>
      <c r="G8" s="18"/>
      <c r="H8" s="19" t="s">
        <v>10</v>
      </c>
      <c r="I8" s="20" t="s">
        <v>11</v>
      </c>
    </row>
    <row r="9" spans="1:9" ht="12.75">
      <c r="A9" s="7"/>
      <c r="B9" s="19" t="s">
        <v>12</v>
      </c>
      <c r="C9" s="21" t="s">
        <v>13</v>
      </c>
      <c r="D9" s="19" t="s">
        <v>14</v>
      </c>
      <c r="E9" s="19" t="s">
        <v>15</v>
      </c>
      <c r="F9" s="19" t="s">
        <v>16</v>
      </c>
      <c r="G9" s="19" t="s">
        <v>17</v>
      </c>
      <c r="H9" s="19"/>
      <c r="I9" s="20"/>
    </row>
    <row r="10" spans="1:9" ht="18" customHeight="1">
      <c r="A10" s="12" t="s">
        <v>218</v>
      </c>
      <c r="B10" s="12"/>
      <c r="C10" s="12"/>
      <c r="D10" s="12"/>
      <c r="E10" s="12"/>
      <c r="F10" s="12"/>
      <c r="G10" s="12"/>
      <c r="H10" s="12"/>
      <c r="I10" s="12"/>
    </row>
    <row r="11" spans="1:9" ht="12.75">
      <c r="A11" s="22">
        <v>75</v>
      </c>
      <c r="B11" s="14" t="s">
        <v>219</v>
      </c>
      <c r="C11" s="15">
        <v>616010530139213</v>
      </c>
      <c r="D11" s="16" t="s">
        <v>220</v>
      </c>
      <c r="E11" s="16" t="s">
        <v>221</v>
      </c>
      <c r="F11" s="16" t="s">
        <v>34</v>
      </c>
      <c r="G11" s="16">
        <v>2013</v>
      </c>
      <c r="H11" s="17" t="s">
        <v>222</v>
      </c>
      <c r="I11" s="94" t="s">
        <v>223</v>
      </c>
    </row>
    <row r="12" spans="1:9" ht="12.75">
      <c r="A12" s="22">
        <v>76</v>
      </c>
      <c r="B12" s="14" t="s">
        <v>224</v>
      </c>
      <c r="C12" s="15">
        <v>616010520093713</v>
      </c>
      <c r="D12" s="16" t="s">
        <v>225</v>
      </c>
      <c r="E12" s="16" t="s">
        <v>226</v>
      </c>
      <c r="F12" s="16" t="s">
        <v>22</v>
      </c>
      <c r="G12" s="16">
        <v>2013</v>
      </c>
      <c r="H12" s="17" t="s">
        <v>227</v>
      </c>
      <c r="I12" s="94" t="s">
        <v>228</v>
      </c>
    </row>
    <row r="13" spans="1:9" ht="12.75">
      <c r="A13" s="22">
        <v>77</v>
      </c>
      <c r="B13" s="14" t="s">
        <v>229</v>
      </c>
      <c r="C13" s="15">
        <v>616010530008613</v>
      </c>
      <c r="D13" s="16" t="s">
        <v>230</v>
      </c>
      <c r="E13" s="16" t="s">
        <v>231</v>
      </c>
      <c r="F13" s="16" t="s">
        <v>34</v>
      </c>
      <c r="G13" s="16">
        <v>2013</v>
      </c>
      <c r="H13" s="17" t="s">
        <v>232</v>
      </c>
      <c r="I13" s="94" t="s">
        <v>233</v>
      </c>
    </row>
    <row r="14" spans="1:9" ht="12.75">
      <c r="A14" s="22">
        <v>114</v>
      </c>
      <c r="B14" s="14" t="s">
        <v>234</v>
      </c>
      <c r="C14" s="15">
        <v>616010600000513</v>
      </c>
      <c r="D14" s="16" t="s">
        <v>235</v>
      </c>
      <c r="E14" s="16" t="s">
        <v>236</v>
      </c>
      <c r="F14" s="16" t="s">
        <v>237</v>
      </c>
      <c r="G14" s="16">
        <v>2013</v>
      </c>
      <c r="H14" s="17" t="s">
        <v>238</v>
      </c>
      <c r="I14" s="94" t="s">
        <v>239</v>
      </c>
    </row>
    <row r="15" spans="1:9" ht="18" customHeight="1">
      <c r="A15" s="12" t="s">
        <v>240</v>
      </c>
      <c r="B15" s="12"/>
      <c r="C15" s="12"/>
      <c r="D15" s="12"/>
      <c r="E15" s="12"/>
      <c r="F15" s="12"/>
      <c r="G15" s="12"/>
      <c r="H15" s="12"/>
      <c r="I15" s="12"/>
    </row>
    <row r="16" spans="1:9" ht="18" customHeight="1">
      <c r="A16" s="7" t="s">
        <v>8</v>
      </c>
      <c r="B16" s="95" t="s">
        <v>9</v>
      </c>
      <c r="C16" s="95"/>
      <c r="D16" s="95"/>
      <c r="E16" s="95"/>
      <c r="F16" s="95"/>
      <c r="G16" s="95"/>
      <c r="H16" s="7" t="s">
        <v>10</v>
      </c>
      <c r="I16" s="96" t="s">
        <v>11</v>
      </c>
    </row>
    <row r="17" spans="1:9" ht="12.75">
      <c r="A17" s="7"/>
      <c r="B17" s="7" t="s">
        <v>12</v>
      </c>
      <c r="C17" s="97" t="s">
        <v>13</v>
      </c>
      <c r="D17" s="7" t="s">
        <v>14</v>
      </c>
      <c r="E17" s="7" t="s">
        <v>15</v>
      </c>
      <c r="F17" s="7" t="s">
        <v>16</v>
      </c>
      <c r="G17" s="7" t="s">
        <v>17</v>
      </c>
      <c r="H17" s="7"/>
      <c r="I17" s="96"/>
    </row>
    <row r="18" spans="1:9" ht="39.75" customHeight="1">
      <c r="A18" s="22">
        <v>78</v>
      </c>
      <c r="B18" s="14" t="s">
        <v>241</v>
      </c>
      <c r="C18" s="15">
        <v>616010530013212</v>
      </c>
      <c r="D18" s="16" t="s">
        <v>230</v>
      </c>
      <c r="E18" s="16" t="s">
        <v>242</v>
      </c>
      <c r="F18" s="16" t="s">
        <v>243</v>
      </c>
      <c r="G18" s="16">
        <v>2012</v>
      </c>
      <c r="H18" s="17" t="s">
        <v>232</v>
      </c>
      <c r="I18" s="94" t="s">
        <v>233</v>
      </c>
    </row>
    <row r="19" spans="1:9" ht="12.75">
      <c r="A19" s="22">
        <v>79</v>
      </c>
      <c r="B19" s="14" t="s">
        <v>244</v>
      </c>
      <c r="C19" s="15">
        <v>616010520104712</v>
      </c>
      <c r="D19" s="16" t="s">
        <v>225</v>
      </c>
      <c r="E19" s="16" t="s">
        <v>245</v>
      </c>
      <c r="F19" s="16" t="s">
        <v>34</v>
      </c>
      <c r="G19" s="16">
        <v>2012</v>
      </c>
      <c r="H19" s="17" t="s">
        <v>227</v>
      </c>
      <c r="I19" s="94" t="s">
        <v>228</v>
      </c>
    </row>
    <row r="20" spans="1:9" ht="12.75">
      <c r="A20" s="22">
        <v>80</v>
      </c>
      <c r="B20" s="14" t="s">
        <v>246</v>
      </c>
      <c r="C20" s="15">
        <v>616010600104612</v>
      </c>
      <c r="D20" s="16" t="s">
        <v>247</v>
      </c>
      <c r="E20" s="16" t="s">
        <v>248</v>
      </c>
      <c r="F20" s="16" t="s">
        <v>249</v>
      </c>
      <c r="G20" s="16">
        <v>2012</v>
      </c>
      <c r="H20" s="17" t="s">
        <v>250</v>
      </c>
      <c r="I20" s="17" t="s">
        <v>251</v>
      </c>
    </row>
    <row r="21" spans="1:9" ht="12.75">
      <c r="A21" s="22">
        <v>81</v>
      </c>
      <c r="B21" s="14" t="s">
        <v>252</v>
      </c>
      <c r="C21" s="15">
        <v>616010530184212</v>
      </c>
      <c r="D21" s="16" t="s">
        <v>220</v>
      </c>
      <c r="E21" s="16" t="s">
        <v>221</v>
      </c>
      <c r="F21" s="16" t="s">
        <v>34</v>
      </c>
      <c r="G21" s="16">
        <v>2012</v>
      </c>
      <c r="H21" s="17" t="s">
        <v>253</v>
      </c>
      <c r="I21" s="17" t="s">
        <v>254</v>
      </c>
    </row>
    <row r="22" spans="1:9" ht="12.75">
      <c r="A22" s="22">
        <v>82</v>
      </c>
      <c r="B22" s="14" t="s">
        <v>255</v>
      </c>
      <c r="C22" s="15">
        <v>616010530075212</v>
      </c>
      <c r="D22" s="16" t="s">
        <v>256</v>
      </c>
      <c r="E22" s="16" t="s">
        <v>257</v>
      </c>
      <c r="F22" s="16" t="s">
        <v>34</v>
      </c>
      <c r="G22" s="16">
        <v>2012</v>
      </c>
      <c r="H22" s="17" t="s">
        <v>258</v>
      </c>
      <c r="I22" s="17" t="s">
        <v>259</v>
      </c>
    </row>
    <row r="23" spans="1:9" ht="43.5" customHeight="1">
      <c r="A23" s="22">
        <v>83</v>
      </c>
      <c r="B23" s="14" t="s">
        <v>260</v>
      </c>
      <c r="C23" s="15">
        <v>616010600003212</v>
      </c>
      <c r="D23" s="16" t="s">
        <v>261</v>
      </c>
      <c r="E23" s="16" t="s">
        <v>236</v>
      </c>
      <c r="F23" s="16" t="s">
        <v>237</v>
      </c>
      <c r="G23" s="16">
        <v>2012</v>
      </c>
      <c r="H23" s="17" t="s">
        <v>238</v>
      </c>
      <c r="I23" s="98" t="s">
        <v>262</v>
      </c>
    </row>
    <row r="24" spans="1:9" ht="31.5" customHeight="1">
      <c r="A24" s="12" t="s">
        <v>263</v>
      </c>
      <c r="B24" s="12"/>
      <c r="C24" s="12"/>
      <c r="D24" s="12"/>
      <c r="E24" s="12"/>
      <c r="F24" s="12"/>
      <c r="G24" s="12"/>
      <c r="H24" s="12"/>
      <c r="I24" s="12"/>
    </row>
    <row r="25" spans="1:9" ht="18" customHeight="1">
      <c r="A25" s="7" t="s">
        <v>8</v>
      </c>
      <c r="B25" s="18" t="s">
        <v>9</v>
      </c>
      <c r="C25" s="18"/>
      <c r="D25" s="18"/>
      <c r="E25" s="18"/>
      <c r="F25" s="18"/>
      <c r="G25" s="18"/>
      <c r="H25" s="19" t="s">
        <v>10</v>
      </c>
      <c r="I25" s="20" t="s">
        <v>11</v>
      </c>
    </row>
    <row r="26" spans="1:9" ht="42" customHeight="1">
      <c r="A26" s="7"/>
      <c r="B26" s="19" t="s">
        <v>12</v>
      </c>
      <c r="C26" s="21" t="s">
        <v>13</v>
      </c>
      <c r="D26" s="19" t="s">
        <v>14</v>
      </c>
      <c r="E26" s="19" t="s">
        <v>15</v>
      </c>
      <c r="F26" s="19" t="s">
        <v>16</v>
      </c>
      <c r="G26" s="19" t="s">
        <v>17</v>
      </c>
      <c r="H26" s="19"/>
      <c r="I26" s="20"/>
    </row>
    <row r="27" spans="1:9" ht="12.75">
      <c r="A27" s="22">
        <v>84</v>
      </c>
      <c r="B27" s="14" t="s">
        <v>264</v>
      </c>
      <c r="C27" s="15">
        <v>616010520096213</v>
      </c>
      <c r="D27" s="16" t="s">
        <v>265</v>
      </c>
      <c r="E27" s="16" t="s">
        <v>266</v>
      </c>
      <c r="F27" s="16" t="s">
        <v>68</v>
      </c>
      <c r="G27" s="16">
        <v>2013</v>
      </c>
      <c r="H27" s="17" t="s">
        <v>227</v>
      </c>
      <c r="I27" s="94" t="s">
        <v>228</v>
      </c>
    </row>
    <row r="28" spans="1:9" ht="12.75">
      <c r="A28" s="22">
        <v>85</v>
      </c>
      <c r="B28" s="14" t="s">
        <v>267</v>
      </c>
      <c r="C28" s="15">
        <v>616010660016813</v>
      </c>
      <c r="D28" s="16" t="s">
        <v>268</v>
      </c>
      <c r="E28" s="16" t="s">
        <v>269</v>
      </c>
      <c r="F28" s="16" t="s">
        <v>68</v>
      </c>
      <c r="G28" s="16">
        <v>2013</v>
      </c>
      <c r="H28" s="17" t="s">
        <v>270</v>
      </c>
      <c r="I28" s="98" t="s">
        <v>271</v>
      </c>
    </row>
    <row r="29" spans="1:9" ht="12.75">
      <c r="A29" s="22">
        <v>113</v>
      </c>
      <c r="B29" s="14" t="s">
        <v>272</v>
      </c>
      <c r="C29" s="15">
        <v>616010520096513</v>
      </c>
      <c r="D29" s="16" t="s">
        <v>273</v>
      </c>
      <c r="E29" s="16" t="s">
        <v>274</v>
      </c>
      <c r="F29" s="16" t="s">
        <v>34</v>
      </c>
      <c r="G29" s="16">
        <v>2013</v>
      </c>
      <c r="H29" s="17" t="s">
        <v>227</v>
      </c>
      <c r="I29" s="94" t="s">
        <v>228</v>
      </c>
    </row>
    <row r="30" spans="1:9" ht="12.75">
      <c r="A30" s="99">
        <v>34</v>
      </c>
      <c r="B30" s="14" t="s">
        <v>275</v>
      </c>
      <c r="C30" s="15">
        <v>616010600012913</v>
      </c>
      <c r="D30" s="16" t="s">
        <v>261</v>
      </c>
      <c r="E30" s="16" t="s">
        <v>276</v>
      </c>
      <c r="F30" s="16" t="s">
        <v>22</v>
      </c>
      <c r="G30" s="16">
        <v>2013</v>
      </c>
      <c r="H30" s="17" t="s">
        <v>238</v>
      </c>
      <c r="I30" s="94" t="s">
        <v>239</v>
      </c>
    </row>
    <row r="31" spans="1:9" ht="18" customHeight="1">
      <c r="A31" s="12" t="s">
        <v>277</v>
      </c>
      <c r="B31" s="12"/>
      <c r="C31" s="12"/>
      <c r="D31" s="12"/>
      <c r="E31" s="12"/>
      <c r="F31" s="12"/>
      <c r="G31" s="12"/>
      <c r="H31" s="12"/>
      <c r="I31" s="12"/>
    </row>
    <row r="32" spans="1:9" ht="18" customHeight="1">
      <c r="A32" s="7" t="s">
        <v>8</v>
      </c>
      <c r="B32" s="18" t="s">
        <v>9</v>
      </c>
      <c r="C32" s="18"/>
      <c r="D32" s="18"/>
      <c r="E32" s="18"/>
      <c r="F32" s="18"/>
      <c r="G32" s="18"/>
      <c r="H32" s="19" t="s">
        <v>10</v>
      </c>
      <c r="I32" s="20" t="s">
        <v>11</v>
      </c>
    </row>
    <row r="33" spans="1:9" ht="32.25" customHeight="1">
      <c r="A33" s="7"/>
      <c r="B33" s="19" t="s">
        <v>12</v>
      </c>
      <c r="C33" s="21" t="s">
        <v>13</v>
      </c>
      <c r="D33" s="19" t="s">
        <v>14</v>
      </c>
      <c r="E33" s="19" t="s">
        <v>15</v>
      </c>
      <c r="F33" s="19" t="s">
        <v>16</v>
      </c>
      <c r="G33" s="19" t="s">
        <v>17</v>
      </c>
      <c r="H33" s="19"/>
      <c r="I33" s="20"/>
    </row>
    <row r="34" spans="1:9" ht="12.75">
      <c r="A34" s="22">
        <v>86</v>
      </c>
      <c r="B34" s="14" t="s">
        <v>278</v>
      </c>
      <c r="C34" s="15">
        <v>616010600107712</v>
      </c>
      <c r="D34" s="16" t="s">
        <v>279</v>
      </c>
      <c r="E34" s="16" t="s">
        <v>280</v>
      </c>
      <c r="F34" s="16" t="s">
        <v>281</v>
      </c>
      <c r="G34" s="16">
        <v>2012</v>
      </c>
      <c r="H34" s="16" t="s">
        <v>282</v>
      </c>
      <c r="I34" s="17" t="s">
        <v>283</v>
      </c>
    </row>
    <row r="35" spans="1:9" ht="12.75">
      <c r="A35" s="22">
        <v>87</v>
      </c>
      <c r="B35" s="14" t="s">
        <v>284</v>
      </c>
      <c r="C35" s="15">
        <v>616010600012012</v>
      </c>
      <c r="D35" s="16" t="s">
        <v>261</v>
      </c>
      <c r="E35" s="16" t="s">
        <v>285</v>
      </c>
      <c r="F35" s="16" t="s">
        <v>34</v>
      </c>
      <c r="G35" s="16">
        <v>2012</v>
      </c>
      <c r="H35" s="17" t="s">
        <v>238</v>
      </c>
      <c r="I35" s="98" t="s">
        <v>262</v>
      </c>
    </row>
    <row r="36" spans="1:9" ht="12.75">
      <c r="A36" s="22">
        <v>88</v>
      </c>
      <c r="B36" s="14" t="s">
        <v>286</v>
      </c>
      <c r="C36" s="15">
        <v>616010530078612</v>
      </c>
      <c r="D36" s="16" t="s">
        <v>287</v>
      </c>
      <c r="E36" s="16" t="s">
        <v>288</v>
      </c>
      <c r="F36" s="16" t="s">
        <v>289</v>
      </c>
      <c r="G36" s="16">
        <v>2012</v>
      </c>
      <c r="H36" s="17" t="s">
        <v>290</v>
      </c>
      <c r="I36" s="98" t="s">
        <v>291</v>
      </c>
    </row>
    <row r="37" spans="1:9" ht="12.75">
      <c r="A37" s="22">
        <v>89</v>
      </c>
      <c r="B37" s="14" t="s">
        <v>292</v>
      </c>
      <c r="C37" s="15">
        <v>616010600028212</v>
      </c>
      <c r="D37" s="16" t="s">
        <v>293</v>
      </c>
      <c r="E37" s="16" t="s">
        <v>294</v>
      </c>
      <c r="F37" s="16" t="s">
        <v>68</v>
      </c>
      <c r="G37" s="16">
        <v>2012</v>
      </c>
      <c r="H37" s="17" t="s">
        <v>295</v>
      </c>
      <c r="I37" s="17" t="s">
        <v>283</v>
      </c>
    </row>
    <row r="38" spans="1:9" ht="12.75">
      <c r="A38" s="22">
        <v>90</v>
      </c>
      <c r="B38" s="14" t="s">
        <v>296</v>
      </c>
      <c r="C38" s="15">
        <v>616010590030712</v>
      </c>
      <c r="D38" s="16" t="s">
        <v>297</v>
      </c>
      <c r="E38" s="16" t="s">
        <v>298</v>
      </c>
      <c r="F38" s="16" t="s">
        <v>22</v>
      </c>
      <c r="G38" s="16">
        <v>2012</v>
      </c>
      <c r="H38" s="17" t="s">
        <v>299</v>
      </c>
      <c r="I38" s="100" t="s">
        <v>300</v>
      </c>
    </row>
    <row r="39" spans="1:9" ht="12.75">
      <c r="A39" s="22">
        <v>91</v>
      </c>
      <c r="B39" s="14" t="s">
        <v>301</v>
      </c>
      <c r="C39" s="15">
        <v>616010520106712</v>
      </c>
      <c r="D39" s="16" t="s">
        <v>265</v>
      </c>
      <c r="E39" s="16" t="s">
        <v>226</v>
      </c>
      <c r="F39" s="16" t="s">
        <v>68</v>
      </c>
      <c r="G39" s="16">
        <v>2012</v>
      </c>
      <c r="H39" s="17" t="s">
        <v>227</v>
      </c>
      <c r="I39" s="94" t="s">
        <v>302</v>
      </c>
    </row>
    <row r="40" spans="1:9" ht="12.75">
      <c r="A40" s="22">
        <v>92</v>
      </c>
      <c r="B40" s="14" t="s">
        <v>303</v>
      </c>
      <c r="C40" s="15">
        <v>61610520106212</v>
      </c>
      <c r="D40" s="16" t="s">
        <v>304</v>
      </c>
      <c r="E40" s="16" t="s">
        <v>305</v>
      </c>
      <c r="F40" s="16" t="s">
        <v>52</v>
      </c>
      <c r="G40" s="16">
        <v>2012</v>
      </c>
      <c r="H40" s="17" t="s">
        <v>227</v>
      </c>
      <c r="I40" s="94" t="s">
        <v>302</v>
      </c>
    </row>
    <row r="41" spans="1:9" ht="12.75">
      <c r="A41" s="22">
        <v>93</v>
      </c>
      <c r="B41" s="14" t="s">
        <v>306</v>
      </c>
      <c r="C41" s="15">
        <v>616010520106312</v>
      </c>
      <c r="D41" s="16" t="s">
        <v>307</v>
      </c>
      <c r="E41" s="16" t="s">
        <v>308</v>
      </c>
      <c r="F41" s="16" t="s">
        <v>34</v>
      </c>
      <c r="G41" s="16">
        <v>2012</v>
      </c>
      <c r="H41" s="17" t="s">
        <v>227</v>
      </c>
      <c r="I41" s="94" t="s">
        <v>302</v>
      </c>
    </row>
    <row r="43" spans="1:8" ht="12.75">
      <c r="A43" t="s">
        <v>118</v>
      </c>
      <c r="C43" t="s">
        <v>119</v>
      </c>
      <c r="E43" t="s">
        <v>121</v>
      </c>
      <c r="H43" t="s">
        <v>120</v>
      </c>
    </row>
    <row r="45" ht="12.75">
      <c r="C45"/>
    </row>
    <row r="46" ht="12.75">
      <c r="C46"/>
    </row>
    <row r="48" ht="12.75">
      <c r="C48"/>
    </row>
    <row r="50" ht="12.75">
      <c r="C50"/>
    </row>
  </sheetData>
  <sheetProtection selectLockedCells="1" selectUnlockedCells="1"/>
  <mergeCells count="24">
    <mergeCell ref="A1:AB1"/>
    <mergeCell ref="A2:AB2"/>
    <mergeCell ref="A3:AB3"/>
    <mergeCell ref="B5:E5"/>
    <mergeCell ref="A8:A9"/>
    <mergeCell ref="B8:G8"/>
    <mergeCell ref="H8:H9"/>
    <mergeCell ref="I8:I9"/>
    <mergeCell ref="A10:I10"/>
    <mergeCell ref="A15:I15"/>
    <mergeCell ref="A16:A17"/>
    <mergeCell ref="B16:G16"/>
    <mergeCell ref="H16:H17"/>
    <mergeCell ref="I16:I17"/>
    <mergeCell ref="A24:I24"/>
    <mergeCell ref="A25:A26"/>
    <mergeCell ref="B25:G25"/>
    <mergeCell ref="H25:H26"/>
    <mergeCell ref="I25:I26"/>
    <mergeCell ref="A31:I31"/>
    <mergeCell ref="A32:A33"/>
    <mergeCell ref="B32:G32"/>
    <mergeCell ref="H32:H33"/>
    <mergeCell ref="I32:I33"/>
  </mergeCells>
  <printOptions/>
  <pageMargins left="0.7" right="0.7" top="0.75" bottom="0.75" header="0.3" footer="0.3"/>
  <pageSetup horizontalDpi="300" verticalDpi="300" orientation="landscape" paperSize="9"/>
  <headerFooter alignWithMargins="0">
    <oddHeader>&amp;CKętrzyn 19-20.07.2014r.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H113"/>
  <sheetViews>
    <sheetView workbookViewId="0" topLeftCell="C97">
      <selection activeCell="K114" sqref="K114"/>
    </sheetView>
  </sheetViews>
  <sheetFormatPr defaultColWidth="8.796875" defaultRowHeight="14.25"/>
  <cols>
    <col min="1" max="1" width="3.8984375" style="0" customWidth="1"/>
    <col min="2" max="2" width="7.796875" style="0" customWidth="1"/>
    <col min="3" max="3" width="12.296875" style="0" customWidth="1"/>
    <col min="4" max="4" width="7" style="0" customWidth="1"/>
    <col min="5" max="5" width="8.796875" style="0" customWidth="1"/>
    <col min="6" max="6" width="5.296875" style="0" customWidth="1"/>
    <col min="7" max="7" width="4.3984375" style="0" customWidth="1"/>
    <col min="8" max="8" width="9.09765625" style="0" customWidth="1"/>
    <col min="9" max="9" width="6.3984375" style="0" customWidth="1"/>
    <col min="10" max="10" width="5.3984375" style="0" customWidth="1"/>
    <col min="11" max="11" width="6" style="0" customWidth="1"/>
    <col min="12" max="12" width="5.5" style="0" customWidth="1"/>
    <col min="13" max="14" width="5.3984375" style="0" customWidth="1"/>
    <col min="15" max="15" width="5.8984375" style="0" customWidth="1"/>
    <col min="16" max="16" width="4.8984375" style="0" customWidth="1"/>
    <col min="17" max="18" width="4.59765625" style="0" customWidth="1"/>
    <col min="19" max="19" width="5.3984375" style="0" customWidth="1"/>
  </cols>
  <sheetData>
    <row r="1" spans="1:34" ht="16.5" customHeight="1">
      <c r="A1" s="25" t="s">
        <v>309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</row>
    <row r="2" spans="1:34" ht="12.75">
      <c r="A2" s="26" t="s">
        <v>123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</row>
    <row r="3" spans="1:34" ht="12.75">
      <c r="A3" s="27" t="s">
        <v>310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</row>
    <row r="4" spans="1:19" ht="12.75">
      <c r="A4" s="4"/>
      <c r="B4" s="5"/>
      <c r="C4" s="101" t="s">
        <v>3</v>
      </c>
      <c r="D4" s="102"/>
      <c r="E4" s="102"/>
      <c r="F4" s="102"/>
      <c r="G4" s="102"/>
      <c r="H4" s="102"/>
      <c r="I4" s="101"/>
      <c r="J4" s="61"/>
      <c r="K4" s="61"/>
      <c r="L4" s="61"/>
      <c r="M4" s="61"/>
      <c r="N4" s="61"/>
      <c r="O4" s="61"/>
      <c r="P4" s="61"/>
      <c r="Q4" s="61"/>
      <c r="R4" s="61"/>
      <c r="S4" s="61"/>
    </row>
    <row r="5" spans="1:19" ht="12.75">
      <c r="A5" s="4"/>
      <c r="B5" s="5" t="s">
        <v>5</v>
      </c>
      <c r="C5" s="103" t="s">
        <v>215</v>
      </c>
      <c r="D5" s="103"/>
      <c r="E5" s="103"/>
      <c r="F5" s="103"/>
      <c r="G5" s="102"/>
      <c r="H5" s="102"/>
      <c r="I5" s="101"/>
      <c r="J5" s="61"/>
      <c r="K5" s="61"/>
      <c r="L5" s="61"/>
      <c r="M5" s="61"/>
      <c r="N5" s="61"/>
      <c r="O5" s="61"/>
      <c r="P5" s="61"/>
      <c r="Q5" s="61"/>
      <c r="R5" s="61"/>
      <c r="S5" s="61"/>
    </row>
    <row r="6" spans="1:19" ht="12.75">
      <c r="A6" s="4"/>
      <c r="B6" s="5"/>
      <c r="C6" s="101" t="s">
        <v>216</v>
      </c>
      <c r="D6" s="102"/>
      <c r="E6" s="102"/>
      <c r="F6" s="102"/>
      <c r="G6" s="102"/>
      <c r="H6" s="102"/>
      <c r="I6" s="101"/>
      <c r="J6" s="61"/>
      <c r="K6" s="61"/>
      <c r="L6" s="61"/>
      <c r="M6" s="61"/>
      <c r="N6" s="61"/>
      <c r="O6" s="61"/>
      <c r="P6" s="61"/>
      <c r="Q6" s="61"/>
      <c r="R6" s="61"/>
      <c r="S6" s="61"/>
    </row>
    <row r="7" spans="1:19" ht="12.75">
      <c r="A7" s="4"/>
      <c r="B7" s="5"/>
      <c r="C7" s="101" t="s">
        <v>217</v>
      </c>
      <c r="D7" s="102"/>
      <c r="E7" s="102"/>
      <c r="F7" s="102"/>
      <c r="G7" s="102"/>
      <c r="H7" s="102"/>
      <c r="I7" s="101"/>
      <c r="J7" s="61"/>
      <c r="K7" s="61"/>
      <c r="L7" s="61"/>
      <c r="M7" s="61"/>
      <c r="N7" s="61"/>
      <c r="O7" s="61"/>
      <c r="P7" s="61"/>
      <c r="Q7" s="61"/>
      <c r="R7" s="61"/>
      <c r="S7" s="61"/>
    </row>
    <row r="8" spans="1:19" ht="12.75">
      <c r="A8" s="4"/>
      <c r="B8" s="4"/>
      <c r="C8" s="101" t="s">
        <v>311</v>
      </c>
      <c r="D8" s="101"/>
      <c r="E8" s="101"/>
      <c r="F8" s="101"/>
      <c r="G8" s="102"/>
      <c r="H8" s="102"/>
      <c r="I8" s="101"/>
      <c r="J8" s="61"/>
      <c r="K8" s="61"/>
      <c r="L8" s="61"/>
      <c r="M8" s="61"/>
      <c r="N8" s="61"/>
      <c r="O8" s="61"/>
      <c r="P8" s="61"/>
      <c r="Q8" s="61"/>
      <c r="R8" s="61"/>
      <c r="S8" s="61"/>
    </row>
    <row r="9" spans="1:34" ht="28.5" customHeight="1">
      <c r="A9" s="104" t="s">
        <v>218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27"/>
      <c r="U9" s="27"/>
      <c r="V9" s="27"/>
      <c r="W9" s="27"/>
      <c r="X9" s="27"/>
      <c r="Y9" s="27"/>
      <c r="Z9" s="27"/>
      <c r="AA9" s="27"/>
      <c r="AB9" s="27"/>
      <c r="AC9" s="28"/>
      <c r="AD9" s="28"/>
      <c r="AE9" s="28"/>
      <c r="AF9" s="28"/>
      <c r="AG9" s="28"/>
      <c r="AH9" s="28"/>
    </row>
    <row r="10" spans="1:34" ht="69.75" customHeight="1">
      <c r="A10" s="31" t="s">
        <v>126</v>
      </c>
      <c r="B10" s="31" t="s">
        <v>12</v>
      </c>
      <c r="C10" s="32" t="s">
        <v>127</v>
      </c>
      <c r="D10" s="31" t="s">
        <v>128</v>
      </c>
      <c r="E10" s="31" t="s">
        <v>129</v>
      </c>
      <c r="F10" s="31" t="s">
        <v>16</v>
      </c>
      <c r="G10" s="31" t="s">
        <v>130</v>
      </c>
      <c r="H10" s="33" t="s">
        <v>131</v>
      </c>
      <c r="I10" s="34" t="s">
        <v>132</v>
      </c>
      <c r="J10" s="34" t="s">
        <v>133</v>
      </c>
      <c r="K10" s="34" t="s">
        <v>134</v>
      </c>
      <c r="L10" s="34" t="s">
        <v>135</v>
      </c>
      <c r="M10" s="34" t="s">
        <v>136</v>
      </c>
      <c r="N10" s="34" t="s">
        <v>137</v>
      </c>
      <c r="O10" s="34" t="s">
        <v>138</v>
      </c>
      <c r="P10" s="34" t="s">
        <v>139</v>
      </c>
      <c r="Q10" s="34" t="s">
        <v>140</v>
      </c>
      <c r="R10" s="36" t="s">
        <v>141</v>
      </c>
      <c r="S10" s="34" t="s">
        <v>142</v>
      </c>
      <c r="T10" s="37"/>
      <c r="U10" s="37"/>
      <c r="V10" s="37"/>
      <c r="W10" s="37"/>
      <c r="X10" s="37"/>
      <c r="Y10" s="37"/>
      <c r="Z10" s="37"/>
      <c r="AA10" s="37"/>
      <c r="AB10" s="37"/>
      <c r="AC10" s="38" t="s">
        <v>137</v>
      </c>
      <c r="AD10" s="38" t="s">
        <v>138</v>
      </c>
      <c r="AE10" s="38" t="s">
        <v>139</v>
      </c>
      <c r="AF10" s="38" t="s">
        <v>140</v>
      </c>
      <c r="AG10" s="39" t="s">
        <v>141</v>
      </c>
      <c r="AH10" s="40" t="s">
        <v>142</v>
      </c>
    </row>
    <row r="11" spans="1:34" ht="12.75" customHeight="1">
      <c r="A11" s="31">
        <v>75</v>
      </c>
      <c r="B11" s="44" t="s">
        <v>219</v>
      </c>
      <c r="C11" s="42">
        <v>616010530139213</v>
      </c>
      <c r="D11" s="43" t="s">
        <v>220</v>
      </c>
      <c r="E11" s="43" t="s">
        <v>221</v>
      </c>
      <c r="F11" s="44" t="s">
        <v>34</v>
      </c>
      <c r="G11" s="44">
        <v>2013</v>
      </c>
      <c r="H11" s="45" t="s">
        <v>223</v>
      </c>
      <c r="I11" s="46">
        <v>1</v>
      </c>
      <c r="J11" s="47">
        <v>8</v>
      </c>
      <c r="K11" s="47">
        <v>8.5</v>
      </c>
      <c r="L11" s="47">
        <v>8</v>
      </c>
      <c r="M11" s="47">
        <v>8.5</v>
      </c>
      <c r="N11" s="47">
        <v>8</v>
      </c>
      <c r="O11" s="47">
        <f>SUM(J11:N11)</f>
        <v>41</v>
      </c>
      <c r="P11" s="48">
        <f>AVERAGE(O11:O13)</f>
        <v>41.666666666666664</v>
      </c>
      <c r="Q11" s="46">
        <v>4</v>
      </c>
      <c r="R11" s="49">
        <f>SUM(P11:Q14)</f>
        <v>45.666666666666664</v>
      </c>
      <c r="S11" s="46" t="s">
        <v>153</v>
      </c>
      <c r="T11" s="37"/>
      <c r="U11" s="37"/>
      <c r="V11" s="37"/>
      <c r="W11" s="37"/>
      <c r="X11" s="37"/>
      <c r="Y11" s="37"/>
      <c r="Z11" s="37"/>
      <c r="AA11" s="37"/>
      <c r="AB11" s="37"/>
      <c r="AC11" s="47"/>
      <c r="AD11" s="47">
        <f>SUM(Y11:AC11)</f>
        <v>0</v>
      </c>
      <c r="AE11" s="48">
        <f>AVERAGE(AD11:AD13)</f>
        <v>0</v>
      </c>
      <c r="AF11" s="46"/>
      <c r="AG11" s="48">
        <f>SUM(AE11:AF14)</f>
        <v>0</v>
      </c>
      <c r="AH11" s="46"/>
    </row>
    <row r="12" spans="1:34" ht="12.75">
      <c r="A12" s="31"/>
      <c r="B12" s="44"/>
      <c r="C12" s="44"/>
      <c r="D12" s="43"/>
      <c r="E12" s="43"/>
      <c r="F12" s="44"/>
      <c r="G12" s="44"/>
      <c r="H12" s="45"/>
      <c r="I12" s="46">
        <v>2</v>
      </c>
      <c r="J12" s="47">
        <v>8.5</v>
      </c>
      <c r="K12" s="47">
        <v>8</v>
      </c>
      <c r="L12" s="47">
        <v>8</v>
      </c>
      <c r="M12" s="47">
        <v>8.5</v>
      </c>
      <c r="N12" s="47">
        <v>8.5</v>
      </c>
      <c r="O12" s="47">
        <f>SUM(J12:N12)</f>
        <v>41.5</v>
      </c>
      <c r="P12" s="48"/>
      <c r="Q12" s="48"/>
      <c r="R12" s="49"/>
      <c r="S12" s="46"/>
      <c r="T12" s="37"/>
      <c r="U12" s="37"/>
      <c r="V12" s="37"/>
      <c r="W12" s="37"/>
      <c r="X12" s="37"/>
      <c r="Y12" s="37"/>
      <c r="Z12" s="37"/>
      <c r="AA12" s="37"/>
      <c r="AB12" s="37"/>
      <c r="AC12" s="47"/>
      <c r="AD12" s="47">
        <f>SUM(Y12:AC12)</f>
        <v>0</v>
      </c>
      <c r="AE12" s="48"/>
      <c r="AF12" s="48"/>
      <c r="AG12" s="48"/>
      <c r="AH12" s="48"/>
    </row>
    <row r="13" spans="1:34" ht="12.75">
      <c r="A13" s="31"/>
      <c r="B13" s="44"/>
      <c r="C13" s="44"/>
      <c r="D13" s="43"/>
      <c r="E13" s="43"/>
      <c r="F13" s="44"/>
      <c r="G13" s="44"/>
      <c r="H13" s="45"/>
      <c r="I13" s="46">
        <v>3</v>
      </c>
      <c r="J13" s="47">
        <v>8.5</v>
      </c>
      <c r="K13" s="47">
        <v>8.5</v>
      </c>
      <c r="L13" s="47">
        <v>8</v>
      </c>
      <c r="M13" s="47">
        <v>9</v>
      </c>
      <c r="N13" s="47">
        <v>8.5</v>
      </c>
      <c r="O13" s="47">
        <f>SUM(J13:N13)</f>
        <v>42.5</v>
      </c>
      <c r="P13" s="48"/>
      <c r="Q13" s="48"/>
      <c r="R13" s="49"/>
      <c r="S13" s="46"/>
      <c r="T13" s="37"/>
      <c r="U13" s="37"/>
      <c r="V13" s="37"/>
      <c r="W13" s="37"/>
      <c r="X13" s="37"/>
      <c r="Y13" s="37"/>
      <c r="Z13" s="37"/>
      <c r="AA13" s="37"/>
      <c r="AB13" s="37"/>
      <c r="AC13" s="47"/>
      <c r="AD13" s="47">
        <f>SUM(Y13:AC13)</f>
        <v>0</v>
      </c>
      <c r="AE13" s="48"/>
      <c r="AF13" s="48"/>
      <c r="AG13" s="48"/>
      <c r="AH13" s="48"/>
    </row>
    <row r="14" spans="1:34" ht="15.75" customHeight="1">
      <c r="A14" s="31"/>
      <c r="B14" s="44"/>
      <c r="C14" s="44"/>
      <c r="D14" s="43"/>
      <c r="E14" s="43"/>
      <c r="F14" s="44"/>
      <c r="G14" s="44"/>
      <c r="H14" s="45"/>
      <c r="I14" s="50" t="s">
        <v>148</v>
      </c>
      <c r="J14" s="51">
        <f aca="true" t="shared" si="0" ref="J14:O14">SUM(J11:J13)</f>
        <v>25</v>
      </c>
      <c r="K14" s="51">
        <f t="shared" si="0"/>
        <v>25</v>
      </c>
      <c r="L14" s="51">
        <f t="shared" si="0"/>
        <v>24</v>
      </c>
      <c r="M14" s="51">
        <f t="shared" si="0"/>
        <v>26</v>
      </c>
      <c r="N14" s="51">
        <f t="shared" si="0"/>
        <v>25</v>
      </c>
      <c r="O14" s="55">
        <f t="shared" si="0"/>
        <v>125</v>
      </c>
      <c r="P14" s="48"/>
      <c r="Q14" s="48"/>
      <c r="R14" s="49"/>
      <c r="S14" s="46"/>
      <c r="T14" s="37"/>
      <c r="U14" s="37"/>
      <c r="V14" s="37"/>
      <c r="W14" s="37"/>
      <c r="X14" s="37"/>
      <c r="Y14" s="37"/>
      <c r="Z14" s="37"/>
      <c r="AA14" s="37"/>
      <c r="AB14" s="37"/>
      <c r="AC14" s="52">
        <f>SUM(AC11:AC13)</f>
        <v>0</v>
      </c>
      <c r="AD14" s="53">
        <f>SUM(AD11:AD13)</f>
        <v>0</v>
      </c>
      <c r="AE14" s="48"/>
      <c r="AF14" s="48"/>
      <c r="AG14" s="48"/>
      <c r="AH14" s="48"/>
    </row>
    <row r="15" spans="1:19" ht="12.75" customHeight="1">
      <c r="A15" s="31">
        <v>76</v>
      </c>
      <c r="B15" s="44" t="s">
        <v>224</v>
      </c>
      <c r="C15" s="42">
        <v>616010520093713</v>
      </c>
      <c r="D15" s="43" t="s">
        <v>225</v>
      </c>
      <c r="E15" s="43" t="s">
        <v>226</v>
      </c>
      <c r="F15" s="44" t="s">
        <v>22</v>
      </c>
      <c r="G15" s="44">
        <v>2013</v>
      </c>
      <c r="H15" s="40" t="s">
        <v>228</v>
      </c>
      <c r="I15" s="46">
        <v>1</v>
      </c>
      <c r="J15" s="47">
        <v>8.5</v>
      </c>
      <c r="K15" s="47">
        <v>8.5</v>
      </c>
      <c r="L15" s="47">
        <v>7</v>
      </c>
      <c r="M15" s="47">
        <v>7.5</v>
      </c>
      <c r="N15" s="47">
        <v>8</v>
      </c>
      <c r="O15" s="47">
        <f>SUM(J15:N15)</f>
        <v>39.5</v>
      </c>
      <c r="P15" s="48">
        <f>AVERAGE(O15:O17)</f>
        <v>39.666666666666664</v>
      </c>
      <c r="Q15" s="46">
        <v>4</v>
      </c>
      <c r="R15" s="49">
        <f>SUM(P15:Q18)</f>
        <v>43.666666666666664</v>
      </c>
      <c r="S15" s="46" t="s">
        <v>151</v>
      </c>
    </row>
    <row r="16" spans="1:19" ht="12.75">
      <c r="A16" s="31"/>
      <c r="B16" s="44"/>
      <c r="C16" s="44"/>
      <c r="D16" s="43"/>
      <c r="E16" s="43"/>
      <c r="F16" s="44"/>
      <c r="G16" s="44"/>
      <c r="H16" s="40"/>
      <c r="I16" s="46">
        <v>2</v>
      </c>
      <c r="J16" s="47">
        <v>8.5</v>
      </c>
      <c r="K16" s="47">
        <v>8.5</v>
      </c>
      <c r="L16" s="47">
        <v>7</v>
      </c>
      <c r="M16" s="47">
        <v>7.5</v>
      </c>
      <c r="N16" s="47">
        <v>8</v>
      </c>
      <c r="O16" s="47">
        <f>SUM(J16:N16)</f>
        <v>39.5</v>
      </c>
      <c r="P16" s="48"/>
      <c r="Q16" s="48"/>
      <c r="R16" s="49"/>
      <c r="S16" s="46"/>
    </row>
    <row r="17" spans="1:19" ht="12" customHeight="1">
      <c r="A17" s="31"/>
      <c r="B17" s="44"/>
      <c r="C17" s="44"/>
      <c r="D17" s="43"/>
      <c r="E17" s="43"/>
      <c r="F17" s="44"/>
      <c r="G17" s="44"/>
      <c r="H17" s="40"/>
      <c r="I17" s="46">
        <v>3</v>
      </c>
      <c r="J17" s="47">
        <v>8.5</v>
      </c>
      <c r="K17" s="47">
        <v>8.5</v>
      </c>
      <c r="L17" s="47">
        <v>7.5</v>
      </c>
      <c r="M17" s="47">
        <v>7.5</v>
      </c>
      <c r="N17" s="47">
        <v>8</v>
      </c>
      <c r="O17" s="47">
        <f>SUM(J17:N17)</f>
        <v>40</v>
      </c>
      <c r="P17" s="48"/>
      <c r="Q17" s="48"/>
      <c r="R17" s="49"/>
      <c r="S17" s="46"/>
    </row>
    <row r="18" spans="1:19" ht="21" customHeight="1">
      <c r="A18" s="31"/>
      <c r="B18" s="44"/>
      <c r="C18" s="44"/>
      <c r="D18" s="43"/>
      <c r="E18" s="43"/>
      <c r="F18" s="44"/>
      <c r="G18" s="44"/>
      <c r="H18" s="40"/>
      <c r="I18" s="50" t="s">
        <v>148</v>
      </c>
      <c r="J18" s="51">
        <f aca="true" t="shared" si="1" ref="J18:O18">SUM(J15:J17)</f>
        <v>25.5</v>
      </c>
      <c r="K18" s="51">
        <f t="shared" si="1"/>
        <v>25.5</v>
      </c>
      <c r="L18" s="51">
        <f t="shared" si="1"/>
        <v>21.5</v>
      </c>
      <c r="M18" s="51">
        <f t="shared" si="1"/>
        <v>22.5</v>
      </c>
      <c r="N18" s="51">
        <f t="shared" si="1"/>
        <v>24</v>
      </c>
      <c r="O18" s="55">
        <f t="shared" si="1"/>
        <v>119</v>
      </c>
      <c r="P18" s="48"/>
      <c r="Q18" s="48"/>
      <c r="R18" s="49"/>
      <c r="S18" s="46"/>
    </row>
    <row r="19" spans="1:19" ht="12.75" customHeight="1">
      <c r="A19" s="31">
        <v>77</v>
      </c>
      <c r="B19" s="44" t="s">
        <v>229</v>
      </c>
      <c r="C19" s="42">
        <v>616010530008613</v>
      </c>
      <c r="D19" s="43" t="s">
        <v>230</v>
      </c>
      <c r="E19" s="43" t="s">
        <v>231</v>
      </c>
      <c r="F19" s="44" t="s">
        <v>34</v>
      </c>
      <c r="G19" s="44">
        <v>2013</v>
      </c>
      <c r="H19" s="40" t="s">
        <v>233</v>
      </c>
      <c r="I19" s="46">
        <v>1</v>
      </c>
      <c r="J19" s="47">
        <v>8.5</v>
      </c>
      <c r="K19" s="47">
        <v>8.5</v>
      </c>
      <c r="L19" s="47">
        <v>8</v>
      </c>
      <c r="M19" s="47">
        <v>8.5</v>
      </c>
      <c r="N19" s="47">
        <v>7.5</v>
      </c>
      <c r="O19" s="47">
        <f>SUM(J19:N19)</f>
        <v>41</v>
      </c>
      <c r="P19" s="48">
        <f>AVERAGE(O19:O21)</f>
        <v>40.666666666666664</v>
      </c>
      <c r="Q19" s="46">
        <v>4</v>
      </c>
      <c r="R19" s="49">
        <f>SUM(P19:Q22)</f>
        <v>44.666666666666664</v>
      </c>
      <c r="S19" s="46" t="s">
        <v>152</v>
      </c>
    </row>
    <row r="20" spans="1:19" ht="12.75">
      <c r="A20" s="31"/>
      <c r="B20" s="44"/>
      <c r="C20" s="44"/>
      <c r="D20" s="43"/>
      <c r="E20" s="43"/>
      <c r="F20" s="44"/>
      <c r="G20" s="44"/>
      <c r="H20" s="40"/>
      <c r="I20" s="46">
        <v>2</v>
      </c>
      <c r="J20" s="47">
        <v>8.5</v>
      </c>
      <c r="K20" s="47">
        <v>8.5</v>
      </c>
      <c r="L20" s="47">
        <v>7.5</v>
      </c>
      <c r="M20" s="47">
        <v>8.5</v>
      </c>
      <c r="N20" s="47">
        <v>7.5</v>
      </c>
      <c r="O20" s="47">
        <f>SUM(J20:N20)</f>
        <v>40.5</v>
      </c>
      <c r="P20" s="48"/>
      <c r="Q20" s="48"/>
      <c r="R20" s="49"/>
      <c r="S20" s="46"/>
    </row>
    <row r="21" spans="1:19" ht="12.75">
      <c r="A21" s="31"/>
      <c r="B21" s="44"/>
      <c r="C21" s="44"/>
      <c r="D21" s="43"/>
      <c r="E21" s="43"/>
      <c r="F21" s="44"/>
      <c r="G21" s="44"/>
      <c r="H21" s="40"/>
      <c r="I21" s="46">
        <v>3</v>
      </c>
      <c r="J21" s="47">
        <v>8.5</v>
      </c>
      <c r="K21" s="47">
        <v>8.5</v>
      </c>
      <c r="L21" s="47">
        <v>8</v>
      </c>
      <c r="M21" s="47">
        <v>8</v>
      </c>
      <c r="N21" s="47">
        <v>7.5</v>
      </c>
      <c r="O21" s="47">
        <f>SUM(J21:N21)</f>
        <v>40.5</v>
      </c>
      <c r="P21" s="48"/>
      <c r="Q21" s="48"/>
      <c r="R21" s="49"/>
      <c r="S21" s="46"/>
    </row>
    <row r="22" spans="1:19" ht="29.25" customHeight="1">
      <c r="A22" s="31"/>
      <c r="B22" s="44"/>
      <c r="C22" s="44"/>
      <c r="D22" s="43"/>
      <c r="E22" s="43"/>
      <c r="F22" s="44"/>
      <c r="G22" s="44"/>
      <c r="H22" s="40"/>
      <c r="I22" s="50" t="s">
        <v>148</v>
      </c>
      <c r="J22" s="51">
        <f aca="true" t="shared" si="2" ref="J22:O22">SUM(J19:J21)</f>
        <v>25.5</v>
      </c>
      <c r="K22" s="51">
        <f t="shared" si="2"/>
        <v>25.5</v>
      </c>
      <c r="L22" s="51">
        <f t="shared" si="2"/>
        <v>23.5</v>
      </c>
      <c r="M22" s="51">
        <f t="shared" si="2"/>
        <v>25</v>
      </c>
      <c r="N22" s="51">
        <f t="shared" si="2"/>
        <v>22.5</v>
      </c>
      <c r="O22" s="55">
        <f t="shared" si="2"/>
        <v>122</v>
      </c>
      <c r="P22" s="48"/>
      <c r="Q22" s="48"/>
      <c r="R22" s="49"/>
      <c r="S22" s="46"/>
    </row>
    <row r="23" spans="1:19" ht="17.25" customHeight="1">
      <c r="A23" s="31">
        <v>114</v>
      </c>
      <c r="B23" s="44" t="s">
        <v>234</v>
      </c>
      <c r="C23" s="42">
        <v>616010600000513</v>
      </c>
      <c r="D23" s="43" t="s">
        <v>312</v>
      </c>
      <c r="E23" s="43" t="s">
        <v>313</v>
      </c>
      <c r="F23" s="44" t="s">
        <v>237</v>
      </c>
      <c r="G23" s="44">
        <v>2013</v>
      </c>
      <c r="H23" s="40" t="s">
        <v>314</v>
      </c>
      <c r="I23" s="46">
        <v>1</v>
      </c>
      <c r="J23" s="47">
        <v>8.5</v>
      </c>
      <c r="K23" s="47">
        <v>8</v>
      </c>
      <c r="L23" s="47">
        <v>7.5</v>
      </c>
      <c r="M23" s="47">
        <v>8</v>
      </c>
      <c r="N23" s="47">
        <v>7.5</v>
      </c>
      <c r="O23" s="47">
        <f>SUM(J23:N23)</f>
        <v>39.5</v>
      </c>
      <c r="P23" s="48">
        <f>AVERAGE(O23:O25)</f>
        <v>39.666666666666664</v>
      </c>
      <c r="Q23" s="46">
        <v>4</v>
      </c>
      <c r="R23" s="49">
        <f>SUM(P23:Q26)</f>
        <v>43.666666666666664</v>
      </c>
      <c r="S23" s="46" t="s">
        <v>147</v>
      </c>
    </row>
    <row r="24" spans="1:19" ht="17.25" customHeight="1">
      <c r="A24" s="31"/>
      <c r="B24" s="44"/>
      <c r="C24" s="44"/>
      <c r="D24" s="43"/>
      <c r="E24" s="43"/>
      <c r="F24" s="44"/>
      <c r="G24" s="44"/>
      <c r="H24" s="40"/>
      <c r="I24" s="46">
        <v>2</v>
      </c>
      <c r="J24" s="47">
        <v>8.5</v>
      </c>
      <c r="K24" s="47">
        <v>8</v>
      </c>
      <c r="L24" s="47">
        <v>7.5</v>
      </c>
      <c r="M24" s="47">
        <v>8</v>
      </c>
      <c r="N24" s="47">
        <v>7.5</v>
      </c>
      <c r="O24" s="47">
        <f>SUM(J24:N24)</f>
        <v>39.5</v>
      </c>
      <c r="P24" s="48"/>
      <c r="Q24" s="48"/>
      <c r="R24" s="49"/>
      <c r="S24" s="46"/>
    </row>
    <row r="25" spans="1:19" ht="17.25" customHeight="1">
      <c r="A25" s="31"/>
      <c r="B25" s="44"/>
      <c r="C25" s="44"/>
      <c r="D25" s="43"/>
      <c r="E25" s="43"/>
      <c r="F25" s="44"/>
      <c r="G25" s="44"/>
      <c r="H25" s="40"/>
      <c r="I25" s="46">
        <v>3</v>
      </c>
      <c r="J25" s="47">
        <v>8.5</v>
      </c>
      <c r="K25" s="47">
        <v>8.5</v>
      </c>
      <c r="L25" s="47">
        <v>7.5</v>
      </c>
      <c r="M25" s="47">
        <v>8</v>
      </c>
      <c r="N25" s="47">
        <v>7.5</v>
      </c>
      <c r="O25" s="47">
        <f>SUM(J25:N25)</f>
        <v>40</v>
      </c>
      <c r="P25" s="48"/>
      <c r="Q25" s="48"/>
      <c r="R25" s="49"/>
      <c r="S25" s="46"/>
    </row>
    <row r="26" spans="1:19" ht="30" customHeight="1">
      <c r="A26" s="31"/>
      <c r="B26" s="44"/>
      <c r="C26" s="44"/>
      <c r="D26" s="43"/>
      <c r="E26" s="43"/>
      <c r="F26" s="44"/>
      <c r="G26" s="44"/>
      <c r="H26" s="40"/>
      <c r="I26" s="50" t="s">
        <v>148</v>
      </c>
      <c r="J26" s="51">
        <f aca="true" t="shared" si="3" ref="J26:O26">SUM(J23:J25)</f>
        <v>25.5</v>
      </c>
      <c r="K26" s="51">
        <f t="shared" si="3"/>
        <v>24.5</v>
      </c>
      <c r="L26" s="51">
        <f t="shared" si="3"/>
        <v>22.5</v>
      </c>
      <c r="M26" s="51">
        <f t="shared" si="3"/>
        <v>24</v>
      </c>
      <c r="N26" s="51">
        <f t="shared" si="3"/>
        <v>22.5</v>
      </c>
      <c r="O26" s="55">
        <f t="shared" si="3"/>
        <v>119</v>
      </c>
      <c r="P26" s="48"/>
      <c r="Q26" s="48"/>
      <c r="R26" s="49"/>
      <c r="S26" s="46"/>
    </row>
    <row r="27" spans="1:19" ht="39" customHeight="1">
      <c r="A27" s="104" t="s">
        <v>240</v>
      </c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</row>
    <row r="28" spans="1:19" ht="77.25" customHeight="1">
      <c r="A28" s="31" t="s">
        <v>126</v>
      </c>
      <c r="B28" s="31" t="s">
        <v>12</v>
      </c>
      <c r="C28" s="32" t="s">
        <v>127</v>
      </c>
      <c r="D28" s="31" t="s">
        <v>128</v>
      </c>
      <c r="E28" s="31" t="s">
        <v>129</v>
      </c>
      <c r="F28" s="31" t="s">
        <v>16</v>
      </c>
      <c r="G28" s="31" t="s">
        <v>130</v>
      </c>
      <c r="H28" s="33" t="s">
        <v>131</v>
      </c>
      <c r="I28" s="34" t="s">
        <v>132</v>
      </c>
      <c r="J28" s="34" t="s">
        <v>133</v>
      </c>
      <c r="K28" s="34" t="s">
        <v>134</v>
      </c>
      <c r="L28" s="34" t="s">
        <v>135</v>
      </c>
      <c r="M28" s="34" t="s">
        <v>136</v>
      </c>
      <c r="N28" s="34" t="s">
        <v>137</v>
      </c>
      <c r="O28" s="34" t="s">
        <v>138</v>
      </c>
      <c r="P28" s="34" t="s">
        <v>139</v>
      </c>
      <c r="Q28" s="35" t="s">
        <v>140</v>
      </c>
      <c r="R28" s="36" t="s">
        <v>141</v>
      </c>
      <c r="S28" s="34" t="s">
        <v>142</v>
      </c>
    </row>
    <row r="29" spans="1:19" ht="12.75" customHeight="1">
      <c r="A29" s="31">
        <v>78</v>
      </c>
      <c r="B29" s="43" t="s">
        <v>241</v>
      </c>
      <c r="C29" s="105">
        <v>616010530013212</v>
      </c>
      <c r="D29" s="43" t="s">
        <v>230</v>
      </c>
      <c r="E29" s="43" t="s">
        <v>242</v>
      </c>
      <c r="F29" s="43" t="s">
        <v>68</v>
      </c>
      <c r="G29" s="43">
        <v>2012</v>
      </c>
      <c r="H29" s="40" t="s">
        <v>233</v>
      </c>
      <c r="I29" s="46">
        <v>1</v>
      </c>
      <c r="J29" s="47">
        <v>9</v>
      </c>
      <c r="K29" s="47">
        <v>8.5</v>
      </c>
      <c r="L29" s="47">
        <v>7.5</v>
      </c>
      <c r="M29" s="47">
        <v>8</v>
      </c>
      <c r="N29" s="47">
        <v>8</v>
      </c>
      <c r="O29" s="47">
        <f>SUM(J29:N29)</f>
        <v>41</v>
      </c>
      <c r="P29" s="48">
        <f>AVERAGE(O29:O31)</f>
        <v>41.333333333333336</v>
      </c>
      <c r="Q29" s="46">
        <v>4</v>
      </c>
      <c r="R29" s="49">
        <f>SUM(P29:Q32)</f>
        <v>45.333333333333336</v>
      </c>
      <c r="S29" s="46" t="s">
        <v>153</v>
      </c>
    </row>
    <row r="30" spans="1:19" ht="12.75">
      <c r="A30" s="31"/>
      <c r="B30" s="43"/>
      <c r="C30" s="43"/>
      <c r="D30" s="43"/>
      <c r="E30" s="43"/>
      <c r="F30" s="43"/>
      <c r="G30" s="43"/>
      <c r="H30" s="40"/>
      <c r="I30" s="46">
        <v>2</v>
      </c>
      <c r="J30" s="47">
        <v>9</v>
      </c>
      <c r="K30" s="47">
        <v>8.5</v>
      </c>
      <c r="L30" s="47">
        <v>7.5</v>
      </c>
      <c r="M30" s="47">
        <v>8</v>
      </c>
      <c r="N30" s="47">
        <v>8</v>
      </c>
      <c r="O30" s="47">
        <f>SUM(J30:N30)</f>
        <v>41</v>
      </c>
      <c r="P30" s="48"/>
      <c r="Q30" s="48"/>
      <c r="R30" s="49"/>
      <c r="S30" s="46"/>
    </row>
    <row r="31" spans="1:19" ht="12.75">
      <c r="A31" s="31"/>
      <c r="B31" s="43"/>
      <c r="C31" s="43"/>
      <c r="D31" s="43"/>
      <c r="E31" s="43"/>
      <c r="F31" s="43"/>
      <c r="G31" s="43"/>
      <c r="H31" s="40"/>
      <c r="I31" s="46">
        <v>3</v>
      </c>
      <c r="J31" s="47">
        <v>9</v>
      </c>
      <c r="K31" s="47">
        <v>8.5</v>
      </c>
      <c r="L31" s="47">
        <v>8</v>
      </c>
      <c r="M31" s="47">
        <v>8.5</v>
      </c>
      <c r="N31" s="47">
        <v>8</v>
      </c>
      <c r="O31" s="47">
        <f>SUM(J31:N31)</f>
        <v>42</v>
      </c>
      <c r="P31" s="48"/>
      <c r="Q31" s="48"/>
      <c r="R31" s="49"/>
      <c r="S31" s="46"/>
    </row>
    <row r="32" spans="1:19" ht="12.75">
      <c r="A32" s="31"/>
      <c r="B32" s="43"/>
      <c r="C32" s="43"/>
      <c r="D32" s="43"/>
      <c r="E32" s="43"/>
      <c r="F32" s="43"/>
      <c r="G32" s="43"/>
      <c r="H32" s="40"/>
      <c r="I32" s="50" t="s">
        <v>148</v>
      </c>
      <c r="J32" s="51">
        <f aca="true" t="shared" si="4" ref="J32:O32">SUM(J29:J31)</f>
        <v>27</v>
      </c>
      <c r="K32" s="51">
        <f t="shared" si="4"/>
        <v>25.5</v>
      </c>
      <c r="L32" s="51">
        <f t="shared" si="4"/>
        <v>23</v>
      </c>
      <c r="M32" s="51">
        <f t="shared" si="4"/>
        <v>24.5</v>
      </c>
      <c r="N32" s="51">
        <f t="shared" si="4"/>
        <v>24</v>
      </c>
      <c r="O32" s="55">
        <f t="shared" si="4"/>
        <v>124</v>
      </c>
      <c r="P32" s="48"/>
      <c r="Q32" s="48"/>
      <c r="R32" s="49"/>
      <c r="S32" s="46"/>
    </row>
    <row r="33" spans="1:19" ht="12.75" customHeight="1">
      <c r="A33" s="31">
        <v>79</v>
      </c>
      <c r="B33" s="43" t="s">
        <v>244</v>
      </c>
      <c r="C33" s="105">
        <v>616010520104712</v>
      </c>
      <c r="D33" s="43" t="s">
        <v>225</v>
      </c>
      <c r="E33" s="43" t="s">
        <v>315</v>
      </c>
      <c r="F33" s="43" t="s">
        <v>34</v>
      </c>
      <c r="G33" s="43">
        <v>2012</v>
      </c>
      <c r="H33" s="40" t="s">
        <v>228</v>
      </c>
      <c r="I33" s="46">
        <v>1</v>
      </c>
      <c r="J33" s="47">
        <v>9</v>
      </c>
      <c r="K33" s="47">
        <v>8.5</v>
      </c>
      <c r="L33" s="47">
        <v>7.5</v>
      </c>
      <c r="M33" s="47">
        <v>7.5</v>
      </c>
      <c r="N33" s="47">
        <v>8</v>
      </c>
      <c r="O33" s="47">
        <f>SUM(J33:N33)</f>
        <v>40.5</v>
      </c>
      <c r="P33" s="48">
        <f>AVERAGE(O33:O35)</f>
        <v>40.666666666666664</v>
      </c>
      <c r="Q33" s="46">
        <v>4</v>
      </c>
      <c r="R33" s="49">
        <f>SUM(P33:Q36)</f>
        <v>44.666666666666664</v>
      </c>
      <c r="S33" s="46" t="s">
        <v>149</v>
      </c>
    </row>
    <row r="34" spans="1:19" ht="12.75">
      <c r="A34" s="31"/>
      <c r="B34" s="43"/>
      <c r="C34" s="43"/>
      <c r="D34" s="43"/>
      <c r="E34" s="43"/>
      <c r="F34" s="43"/>
      <c r="G34" s="43"/>
      <c r="H34" s="40"/>
      <c r="I34" s="46">
        <v>2</v>
      </c>
      <c r="J34" s="47">
        <v>9</v>
      </c>
      <c r="K34" s="47">
        <v>8.5</v>
      </c>
      <c r="L34" s="47">
        <v>7.5</v>
      </c>
      <c r="M34" s="47">
        <v>7.5</v>
      </c>
      <c r="N34" s="47">
        <v>8</v>
      </c>
      <c r="O34" s="47">
        <f>SUM(J34:N34)</f>
        <v>40.5</v>
      </c>
      <c r="P34" s="48"/>
      <c r="Q34" s="48"/>
      <c r="R34" s="49"/>
      <c r="S34" s="46"/>
    </row>
    <row r="35" spans="1:19" ht="12.75">
      <c r="A35" s="31"/>
      <c r="B35" s="43"/>
      <c r="C35" s="43"/>
      <c r="D35" s="43"/>
      <c r="E35" s="43"/>
      <c r="F35" s="43"/>
      <c r="G35" s="43"/>
      <c r="H35" s="40"/>
      <c r="I35" s="46">
        <v>3</v>
      </c>
      <c r="J35" s="47">
        <v>9</v>
      </c>
      <c r="K35" s="47">
        <v>9</v>
      </c>
      <c r="L35" s="47">
        <v>7.5</v>
      </c>
      <c r="M35" s="47">
        <v>7.5</v>
      </c>
      <c r="N35" s="47">
        <v>8</v>
      </c>
      <c r="O35" s="47">
        <f>SUM(J35:N35)</f>
        <v>41</v>
      </c>
      <c r="P35" s="48"/>
      <c r="Q35" s="48"/>
      <c r="R35" s="49"/>
      <c r="S35" s="46"/>
    </row>
    <row r="36" spans="1:19" ht="12.75">
      <c r="A36" s="31"/>
      <c r="B36" s="43"/>
      <c r="C36" s="43"/>
      <c r="D36" s="43"/>
      <c r="E36" s="43"/>
      <c r="F36" s="43"/>
      <c r="G36" s="43"/>
      <c r="H36" s="40"/>
      <c r="I36" s="50" t="s">
        <v>148</v>
      </c>
      <c r="J36" s="51">
        <f aca="true" t="shared" si="5" ref="J36:O36">SUM(J33:J35)</f>
        <v>27</v>
      </c>
      <c r="K36" s="51">
        <f t="shared" si="5"/>
        <v>26</v>
      </c>
      <c r="L36" s="51">
        <f t="shared" si="5"/>
        <v>22.5</v>
      </c>
      <c r="M36" s="51">
        <f t="shared" si="5"/>
        <v>22.5</v>
      </c>
      <c r="N36" s="51">
        <f t="shared" si="5"/>
        <v>24</v>
      </c>
      <c r="O36" s="55">
        <f t="shared" si="5"/>
        <v>122</v>
      </c>
      <c r="P36" s="48"/>
      <c r="Q36" s="48"/>
      <c r="R36" s="49"/>
      <c r="S36" s="46"/>
    </row>
    <row r="37" spans="1:19" ht="12.75" customHeight="1">
      <c r="A37" s="31">
        <v>80</v>
      </c>
      <c r="B37" s="44" t="s">
        <v>246</v>
      </c>
      <c r="C37" s="42">
        <v>616010600104612</v>
      </c>
      <c r="D37" s="44" t="s">
        <v>247</v>
      </c>
      <c r="E37" s="44" t="s">
        <v>248</v>
      </c>
      <c r="F37" s="44" t="s">
        <v>249</v>
      </c>
      <c r="G37" s="44">
        <v>2012</v>
      </c>
      <c r="H37" s="106" t="s">
        <v>251</v>
      </c>
      <c r="I37" s="46">
        <v>1</v>
      </c>
      <c r="J37" s="47">
        <v>9</v>
      </c>
      <c r="K37" s="47">
        <v>8.5</v>
      </c>
      <c r="L37" s="47">
        <v>8</v>
      </c>
      <c r="M37" s="47">
        <v>8</v>
      </c>
      <c r="N37" s="47">
        <v>7.5</v>
      </c>
      <c r="O37" s="47">
        <f>SUM(J37:N37)</f>
        <v>41</v>
      </c>
      <c r="P37" s="48">
        <f>AVERAGE(O37:O39)</f>
        <v>40.666666666666664</v>
      </c>
      <c r="Q37" s="46">
        <v>4</v>
      </c>
      <c r="R37" s="49">
        <f>SUM(P37:Q40)</f>
        <v>44.666666666666664</v>
      </c>
      <c r="S37" s="46" t="s">
        <v>316</v>
      </c>
    </row>
    <row r="38" spans="1:19" ht="12.75">
      <c r="A38" s="31"/>
      <c r="B38" s="44"/>
      <c r="C38" s="44"/>
      <c r="D38" s="44"/>
      <c r="E38" s="44"/>
      <c r="F38" s="44"/>
      <c r="G38" s="44"/>
      <c r="H38" s="106"/>
      <c r="I38" s="46">
        <v>2</v>
      </c>
      <c r="J38" s="47">
        <v>9</v>
      </c>
      <c r="K38" s="47">
        <v>8</v>
      </c>
      <c r="L38" s="47">
        <v>8</v>
      </c>
      <c r="M38" s="47">
        <v>8</v>
      </c>
      <c r="N38" s="47">
        <v>7.5</v>
      </c>
      <c r="O38" s="47">
        <f>SUM(J38:N38)</f>
        <v>40.5</v>
      </c>
      <c r="P38" s="48"/>
      <c r="Q38" s="48"/>
      <c r="R38" s="49"/>
      <c r="S38" s="46"/>
    </row>
    <row r="39" spans="1:19" ht="12.75">
      <c r="A39" s="31"/>
      <c r="B39" s="44"/>
      <c r="C39" s="44"/>
      <c r="D39" s="44"/>
      <c r="E39" s="44"/>
      <c r="F39" s="44"/>
      <c r="G39" s="44"/>
      <c r="H39" s="106"/>
      <c r="I39" s="46">
        <v>3</v>
      </c>
      <c r="J39" s="47">
        <v>9</v>
      </c>
      <c r="K39" s="47">
        <v>8</v>
      </c>
      <c r="L39" s="47">
        <v>8</v>
      </c>
      <c r="M39" s="47">
        <v>8</v>
      </c>
      <c r="N39" s="47">
        <v>7.5</v>
      </c>
      <c r="O39" s="47">
        <f>SUM(J39:N39)</f>
        <v>40.5</v>
      </c>
      <c r="P39" s="48"/>
      <c r="Q39" s="48"/>
      <c r="R39" s="49"/>
      <c r="S39" s="46"/>
    </row>
    <row r="40" spans="1:19" ht="21.75" customHeight="1">
      <c r="A40" s="31"/>
      <c r="B40" s="44"/>
      <c r="C40" s="44"/>
      <c r="D40" s="44"/>
      <c r="E40" s="44"/>
      <c r="F40" s="44"/>
      <c r="G40" s="44"/>
      <c r="H40" s="106"/>
      <c r="I40" s="50" t="s">
        <v>148</v>
      </c>
      <c r="J40" s="51">
        <f aca="true" t="shared" si="6" ref="J40:O40">SUM(J37:J39)</f>
        <v>27</v>
      </c>
      <c r="K40" s="51">
        <f t="shared" si="6"/>
        <v>24.5</v>
      </c>
      <c r="L40" s="51">
        <f t="shared" si="6"/>
        <v>24</v>
      </c>
      <c r="M40" s="51">
        <f t="shared" si="6"/>
        <v>24</v>
      </c>
      <c r="N40" s="51">
        <f t="shared" si="6"/>
        <v>22.5</v>
      </c>
      <c r="O40" s="55">
        <f t="shared" si="6"/>
        <v>122</v>
      </c>
      <c r="P40" s="48"/>
      <c r="Q40" s="48"/>
      <c r="R40" s="49"/>
      <c r="S40" s="46"/>
    </row>
    <row r="41" spans="1:19" ht="12.75" customHeight="1">
      <c r="A41" s="31">
        <v>81</v>
      </c>
      <c r="B41" s="44" t="s">
        <v>252</v>
      </c>
      <c r="C41" s="42">
        <v>616010530184212</v>
      </c>
      <c r="D41" s="44" t="s">
        <v>220</v>
      </c>
      <c r="E41" s="44" t="s">
        <v>221</v>
      </c>
      <c r="F41" s="44" t="s">
        <v>34</v>
      </c>
      <c r="G41" s="44">
        <v>2012</v>
      </c>
      <c r="H41" s="40" t="s">
        <v>254</v>
      </c>
      <c r="I41" s="46">
        <v>1</v>
      </c>
      <c r="J41" s="47">
        <v>9</v>
      </c>
      <c r="K41" s="47">
        <v>8</v>
      </c>
      <c r="L41" s="47">
        <v>8</v>
      </c>
      <c r="M41" s="47">
        <v>7.5</v>
      </c>
      <c r="N41" s="47">
        <v>8</v>
      </c>
      <c r="O41" s="47">
        <f>SUM(J41:N41)</f>
        <v>40.5</v>
      </c>
      <c r="P41" s="48">
        <f>AVERAGE(O41:O43)</f>
        <v>40.833333333333336</v>
      </c>
      <c r="Q41" s="46">
        <v>4</v>
      </c>
      <c r="R41" s="49">
        <f>SUM(P41:Q44)</f>
        <v>44.833333333333336</v>
      </c>
      <c r="S41" s="46" t="s">
        <v>147</v>
      </c>
    </row>
    <row r="42" spans="1:19" ht="12.75">
      <c r="A42" s="31"/>
      <c r="B42" s="44"/>
      <c r="C42" s="42"/>
      <c r="D42" s="44"/>
      <c r="E42" s="44"/>
      <c r="F42" s="44"/>
      <c r="G42" s="44"/>
      <c r="H42" s="40"/>
      <c r="I42" s="46">
        <v>2</v>
      </c>
      <c r="J42" s="47">
        <v>9</v>
      </c>
      <c r="K42" s="47">
        <v>8</v>
      </c>
      <c r="L42" s="47">
        <v>8</v>
      </c>
      <c r="M42" s="47">
        <v>7.5</v>
      </c>
      <c r="N42" s="47">
        <v>8</v>
      </c>
      <c r="O42" s="47">
        <f>SUM(J42:N42)</f>
        <v>40.5</v>
      </c>
      <c r="P42" s="48"/>
      <c r="Q42" s="48"/>
      <c r="R42" s="49"/>
      <c r="S42" s="46"/>
    </row>
    <row r="43" spans="1:19" ht="12.75">
      <c r="A43" s="31"/>
      <c r="B43" s="44"/>
      <c r="C43" s="42"/>
      <c r="D43" s="44"/>
      <c r="E43" s="44"/>
      <c r="F43" s="44"/>
      <c r="G43" s="44"/>
      <c r="H43" s="40"/>
      <c r="I43" s="46">
        <v>3</v>
      </c>
      <c r="J43" s="47">
        <v>9</v>
      </c>
      <c r="K43" s="47">
        <v>8.5</v>
      </c>
      <c r="L43" s="47">
        <v>8</v>
      </c>
      <c r="M43" s="47">
        <v>8</v>
      </c>
      <c r="N43" s="47">
        <v>8</v>
      </c>
      <c r="O43" s="47">
        <f>SUM(J43:N43)</f>
        <v>41.5</v>
      </c>
      <c r="P43" s="48"/>
      <c r="Q43" s="48"/>
      <c r="R43" s="49"/>
      <c r="S43" s="46"/>
    </row>
    <row r="44" spans="1:19" ht="12.75">
      <c r="A44" s="31"/>
      <c r="B44" s="44"/>
      <c r="C44" s="42"/>
      <c r="D44" s="44"/>
      <c r="E44" s="44"/>
      <c r="F44" s="44"/>
      <c r="G44" s="44"/>
      <c r="H44" s="40"/>
      <c r="I44" s="50" t="s">
        <v>148</v>
      </c>
      <c r="J44" s="51">
        <f aca="true" t="shared" si="7" ref="J44:O44">SUM(J41:J43)</f>
        <v>27</v>
      </c>
      <c r="K44" s="51">
        <f t="shared" si="7"/>
        <v>24.5</v>
      </c>
      <c r="L44" s="51">
        <f t="shared" si="7"/>
        <v>24</v>
      </c>
      <c r="M44" s="51">
        <f t="shared" si="7"/>
        <v>23</v>
      </c>
      <c r="N44" s="51">
        <f t="shared" si="7"/>
        <v>24</v>
      </c>
      <c r="O44" s="55">
        <f t="shared" si="7"/>
        <v>122.5</v>
      </c>
      <c r="P44" s="48"/>
      <c r="Q44" s="48"/>
      <c r="R44" s="49"/>
      <c r="S44" s="46"/>
    </row>
    <row r="45" spans="1:19" ht="12.75" customHeight="1">
      <c r="A45" s="31">
        <v>82</v>
      </c>
      <c r="B45" s="44" t="s">
        <v>255</v>
      </c>
      <c r="C45" s="42">
        <v>616010530075212</v>
      </c>
      <c r="D45" s="44" t="s">
        <v>256</v>
      </c>
      <c r="E45" s="44" t="s">
        <v>257</v>
      </c>
      <c r="F45" s="44" t="s">
        <v>34</v>
      </c>
      <c r="G45" s="44">
        <v>2012</v>
      </c>
      <c r="H45" s="106" t="s">
        <v>259</v>
      </c>
      <c r="I45" s="46">
        <v>1</v>
      </c>
      <c r="J45" s="47">
        <v>9</v>
      </c>
      <c r="K45" s="47">
        <v>8</v>
      </c>
      <c r="L45" s="47">
        <v>8</v>
      </c>
      <c r="M45" s="47">
        <v>8</v>
      </c>
      <c r="N45" s="47">
        <v>7.5</v>
      </c>
      <c r="O45" s="47">
        <f>SUM(J45:N45)</f>
        <v>40.5</v>
      </c>
      <c r="P45" s="48">
        <f>AVERAGE(O45:O47)</f>
        <v>41</v>
      </c>
      <c r="Q45" s="46">
        <v>4</v>
      </c>
      <c r="R45" s="49">
        <f>SUM(P45:Q48)</f>
        <v>45</v>
      </c>
      <c r="S45" s="46" t="s">
        <v>151</v>
      </c>
    </row>
    <row r="46" spans="1:19" ht="12.75">
      <c r="A46" s="31"/>
      <c r="B46" s="44"/>
      <c r="C46" s="44"/>
      <c r="D46" s="44"/>
      <c r="E46" s="44"/>
      <c r="F46" s="44"/>
      <c r="G46" s="44"/>
      <c r="H46" s="106"/>
      <c r="I46" s="46">
        <v>2</v>
      </c>
      <c r="J46" s="47">
        <v>9</v>
      </c>
      <c r="K46" s="47">
        <v>8</v>
      </c>
      <c r="L46" s="47">
        <v>8</v>
      </c>
      <c r="M46" s="47">
        <v>8</v>
      </c>
      <c r="N46" s="47">
        <v>7.5</v>
      </c>
      <c r="O46" s="47">
        <f>SUM(J46:N46)</f>
        <v>40.5</v>
      </c>
      <c r="P46" s="48"/>
      <c r="Q46" s="48"/>
      <c r="R46" s="49"/>
      <c r="S46" s="46"/>
    </row>
    <row r="47" spans="1:19" ht="12.75">
      <c r="A47" s="31"/>
      <c r="B47" s="44"/>
      <c r="C47" s="44"/>
      <c r="D47" s="44"/>
      <c r="E47" s="44"/>
      <c r="F47" s="44"/>
      <c r="G47" s="44"/>
      <c r="H47" s="106"/>
      <c r="I47" s="46">
        <v>3</v>
      </c>
      <c r="J47" s="47">
        <v>9</v>
      </c>
      <c r="K47" s="47">
        <v>8</v>
      </c>
      <c r="L47" s="47">
        <v>8</v>
      </c>
      <c r="M47" s="47">
        <v>8.5</v>
      </c>
      <c r="N47" s="47">
        <v>8.5</v>
      </c>
      <c r="O47" s="47">
        <f>SUM(J47:N47)</f>
        <v>42</v>
      </c>
      <c r="P47" s="48"/>
      <c r="Q47" s="48"/>
      <c r="R47" s="49"/>
      <c r="S47" s="46"/>
    </row>
    <row r="48" spans="1:19" ht="22.5" customHeight="1">
      <c r="A48" s="31"/>
      <c r="B48" s="44"/>
      <c r="C48" s="44"/>
      <c r="D48" s="44"/>
      <c r="E48" s="44"/>
      <c r="F48" s="44"/>
      <c r="G48" s="44"/>
      <c r="H48" s="106"/>
      <c r="I48" s="50" t="s">
        <v>148</v>
      </c>
      <c r="J48" s="51">
        <f aca="true" t="shared" si="8" ref="J48:O48">SUM(J45:J47)</f>
        <v>27</v>
      </c>
      <c r="K48" s="51">
        <f t="shared" si="8"/>
        <v>24</v>
      </c>
      <c r="L48" s="51">
        <f t="shared" si="8"/>
        <v>24</v>
      </c>
      <c r="M48" s="51">
        <f t="shared" si="8"/>
        <v>24.5</v>
      </c>
      <c r="N48" s="51">
        <f t="shared" si="8"/>
        <v>23.5</v>
      </c>
      <c r="O48" s="55">
        <f t="shared" si="8"/>
        <v>123</v>
      </c>
      <c r="P48" s="48"/>
      <c r="Q48" s="48"/>
      <c r="R48" s="49"/>
      <c r="S48" s="46"/>
    </row>
    <row r="49" spans="1:19" ht="12.75" customHeight="1">
      <c r="A49" s="31">
        <v>83</v>
      </c>
      <c r="B49" s="44" t="s">
        <v>260</v>
      </c>
      <c r="C49" s="42">
        <v>616010600003212</v>
      </c>
      <c r="D49" s="44" t="s">
        <v>261</v>
      </c>
      <c r="E49" s="44" t="s">
        <v>236</v>
      </c>
      <c r="F49" s="44" t="s">
        <v>237</v>
      </c>
      <c r="G49" s="44">
        <v>2012</v>
      </c>
      <c r="H49" s="106" t="s">
        <v>262</v>
      </c>
      <c r="I49" s="46">
        <v>1</v>
      </c>
      <c r="J49" s="47">
        <v>9</v>
      </c>
      <c r="K49" s="47">
        <v>8.5</v>
      </c>
      <c r="L49" s="47">
        <v>7.5</v>
      </c>
      <c r="M49" s="47">
        <v>8</v>
      </c>
      <c r="N49" s="47">
        <v>8.5</v>
      </c>
      <c r="O49" s="47">
        <f>SUM(J49:N49)</f>
        <v>41.5</v>
      </c>
      <c r="P49" s="48">
        <f>AVERAGE(O49:O51)</f>
        <v>41.333333333333336</v>
      </c>
      <c r="Q49" s="46">
        <v>4</v>
      </c>
      <c r="R49" s="49">
        <f>SUM(P49:Q52)</f>
        <v>45.333333333333336</v>
      </c>
      <c r="S49" s="46" t="s">
        <v>152</v>
      </c>
    </row>
    <row r="50" spans="1:19" ht="12.75">
      <c r="A50" s="31"/>
      <c r="B50" s="44"/>
      <c r="C50" s="44"/>
      <c r="D50" s="44"/>
      <c r="E50" s="44"/>
      <c r="F50" s="44"/>
      <c r="G50" s="44"/>
      <c r="H50" s="106"/>
      <c r="I50" s="46">
        <v>2</v>
      </c>
      <c r="J50" s="47">
        <v>9</v>
      </c>
      <c r="K50" s="47">
        <v>8.5</v>
      </c>
      <c r="L50" s="47">
        <v>7.5</v>
      </c>
      <c r="M50" s="47">
        <v>8</v>
      </c>
      <c r="N50" s="47">
        <v>8.5</v>
      </c>
      <c r="O50" s="47">
        <f>SUM(J50:N50)</f>
        <v>41.5</v>
      </c>
      <c r="P50" s="48"/>
      <c r="Q50" s="48"/>
      <c r="R50" s="49"/>
      <c r="S50" s="46"/>
    </row>
    <row r="51" spans="1:19" ht="12.75">
      <c r="A51" s="31"/>
      <c r="B51" s="44"/>
      <c r="C51" s="44"/>
      <c r="D51" s="44"/>
      <c r="E51" s="44"/>
      <c r="F51" s="44"/>
      <c r="G51" s="44"/>
      <c r="H51" s="106"/>
      <c r="I51" s="46">
        <v>3</v>
      </c>
      <c r="J51" s="47">
        <v>9</v>
      </c>
      <c r="K51" s="47">
        <v>8.5</v>
      </c>
      <c r="L51" s="47">
        <v>7.5</v>
      </c>
      <c r="M51" s="47">
        <v>8</v>
      </c>
      <c r="N51" s="47">
        <v>8</v>
      </c>
      <c r="O51" s="47">
        <f>SUM(J51:N51)</f>
        <v>41</v>
      </c>
      <c r="P51" s="48"/>
      <c r="Q51" s="48"/>
      <c r="R51" s="49"/>
      <c r="S51" s="46"/>
    </row>
    <row r="52" spans="1:19" ht="22.5" customHeight="1">
      <c r="A52" s="31"/>
      <c r="B52" s="44"/>
      <c r="C52" s="44"/>
      <c r="D52" s="44"/>
      <c r="E52" s="44"/>
      <c r="F52" s="44"/>
      <c r="G52" s="44"/>
      <c r="H52" s="106"/>
      <c r="I52" s="50" t="s">
        <v>148</v>
      </c>
      <c r="J52" s="51">
        <f aca="true" t="shared" si="9" ref="J52:O52">SUM(J49:J51)</f>
        <v>27</v>
      </c>
      <c r="K52" s="51">
        <f t="shared" si="9"/>
        <v>25.5</v>
      </c>
      <c r="L52" s="51">
        <f t="shared" si="9"/>
        <v>22.5</v>
      </c>
      <c r="M52" s="51">
        <f t="shared" si="9"/>
        <v>24</v>
      </c>
      <c r="N52" s="51">
        <f t="shared" si="9"/>
        <v>25</v>
      </c>
      <c r="O52" s="55">
        <f t="shared" si="9"/>
        <v>124</v>
      </c>
      <c r="P52" s="48"/>
      <c r="Q52" s="48"/>
      <c r="R52" s="49"/>
      <c r="S52" s="46"/>
    </row>
    <row r="53" spans="1:19" ht="29.25" customHeight="1">
      <c r="A53" s="30" t="s">
        <v>263</v>
      </c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</row>
    <row r="54" spans="1:19" ht="45" customHeight="1">
      <c r="A54" s="31" t="s">
        <v>126</v>
      </c>
      <c r="B54" s="31" t="s">
        <v>12</v>
      </c>
      <c r="C54" s="32" t="s">
        <v>127</v>
      </c>
      <c r="D54" s="31" t="s">
        <v>128</v>
      </c>
      <c r="E54" s="31" t="s">
        <v>129</v>
      </c>
      <c r="F54" s="31" t="s">
        <v>16</v>
      </c>
      <c r="G54" s="31" t="s">
        <v>130</v>
      </c>
      <c r="H54" s="33" t="s">
        <v>131</v>
      </c>
      <c r="I54" s="34" t="s">
        <v>132</v>
      </c>
      <c r="J54" s="34" t="s">
        <v>133</v>
      </c>
      <c r="K54" s="34" t="s">
        <v>134</v>
      </c>
      <c r="L54" s="34" t="s">
        <v>135</v>
      </c>
      <c r="M54" s="34" t="s">
        <v>136</v>
      </c>
      <c r="N54" s="34" t="s">
        <v>137</v>
      </c>
      <c r="O54" s="34" t="s">
        <v>138</v>
      </c>
      <c r="P54" s="34" t="s">
        <v>139</v>
      </c>
      <c r="Q54" s="34" t="s">
        <v>140</v>
      </c>
      <c r="R54" s="36" t="s">
        <v>141</v>
      </c>
      <c r="S54" s="34" t="s">
        <v>142</v>
      </c>
    </row>
    <row r="55" spans="1:19" ht="12.75" customHeight="1">
      <c r="A55" s="31">
        <v>84</v>
      </c>
      <c r="B55" s="44" t="s">
        <v>264</v>
      </c>
      <c r="C55" s="42">
        <v>616010520096213</v>
      </c>
      <c r="D55" s="44" t="s">
        <v>265</v>
      </c>
      <c r="E55" s="44" t="s">
        <v>266</v>
      </c>
      <c r="F55" s="44">
        <v>2013</v>
      </c>
      <c r="G55" s="44" t="s">
        <v>68</v>
      </c>
      <c r="H55" s="106" t="s">
        <v>228</v>
      </c>
      <c r="I55" s="46">
        <v>1</v>
      </c>
      <c r="J55" s="47">
        <v>8.5</v>
      </c>
      <c r="K55" s="47">
        <v>8</v>
      </c>
      <c r="L55" s="47">
        <v>8</v>
      </c>
      <c r="M55" s="47">
        <v>8</v>
      </c>
      <c r="N55" s="47">
        <v>9</v>
      </c>
      <c r="O55" s="47">
        <f>SUM(J55:N55)</f>
        <v>41.5</v>
      </c>
      <c r="P55" s="48">
        <f>AVERAGE(O55:O57)</f>
        <v>41.833333333333336</v>
      </c>
      <c r="Q55" s="46">
        <v>4</v>
      </c>
      <c r="R55" s="49">
        <f>SUM(P55:Q58)</f>
        <v>45.833333333333336</v>
      </c>
      <c r="S55" s="46" t="s">
        <v>153</v>
      </c>
    </row>
    <row r="56" spans="1:19" ht="12.75" customHeight="1">
      <c r="A56" s="31"/>
      <c r="B56" s="44"/>
      <c r="C56" s="44"/>
      <c r="D56" s="44"/>
      <c r="E56" s="44"/>
      <c r="F56" s="44"/>
      <c r="G56" s="44"/>
      <c r="H56" s="106"/>
      <c r="I56" s="46">
        <v>2</v>
      </c>
      <c r="J56" s="47">
        <v>8.5</v>
      </c>
      <c r="K56" s="47">
        <v>8</v>
      </c>
      <c r="L56" s="47">
        <v>8</v>
      </c>
      <c r="M56" s="47">
        <v>8.5</v>
      </c>
      <c r="N56" s="47">
        <v>9</v>
      </c>
      <c r="O56" s="47">
        <f>SUM(J56:N56)</f>
        <v>42</v>
      </c>
      <c r="P56" s="48"/>
      <c r="Q56" s="48"/>
      <c r="R56" s="49"/>
      <c r="S56" s="46"/>
    </row>
    <row r="57" spans="1:19" ht="17.25" customHeight="1">
      <c r="A57" s="31"/>
      <c r="B57" s="44"/>
      <c r="C57" s="44"/>
      <c r="D57" s="44"/>
      <c r="E57" s="44"/>
      <c r="F57" s="44"/>
      <c r="G57" s="44"/>
      <c r="H57" s="106"/>
      <c r="I57" s="46">
        <v>3</v>
      </c>
      <c r="J57" s="47">
        <v>8.5</v>
      </c>
      <c r="K57" s="47">
        <v>8</v>
      </c>
      <c r="L57" s="47">
        <v>8</v>
      </c>
      <c r="M57" s="47">
        <v>8.5</v>
      </c>
      <c r="N57" s="47">
        <v>9</v>
      </c>
      <c r="O57" s="47">
        <f>SUM(J57:N57)</f>
        <v>42</v>
      </c>
      <c r="P57" s="48"/>
      <c r="Q57" s="48"/>
      <c r="R57" s="49"/>
      <c r="S57" s="46"/>
    </row>
    <row r="58" spans="1:19" ht="12.75">
      <c r="A58" s="31"/>
      <c r="B58" s="44"/>
      <c r="C58" s="44"/>
      <c r="D58" s="44"/>
      <c r="E58" s="44"/>
      <c r="F58" s="44"/>
      <c r="G58" s="44"/>
      <c r="H58" s="106"/>
      <c r="I58" s="50" t="s">
        <v>148</v>
      </c>
      <c r="J58" s="51">
        <f aca="true" t="shared" si="10" ref="J58:O58">SUM(J55:J57)</f>
        <v>25.5</v>
      </c>
      <c r="K58" s="51">
        <f t="shared" si="10"/>
        <v>24</v>
      </c>
      <c r="L58" s="51">
        <f t="shared" si="10"/>
        <v>24</v>
      </c>
      <c r="M58" s="51">
        <f t="shared" si="10"/>
        <v>25</v>
      </c>
      <c r="N58" s="51">
        <f t="shared" si="10"/>
        <v>27</v>
      </c>
      <c r="O58" s="55">
        <f t="shared" si="10"/>
        <v>125.5</v>
      </c>
      <c r="P58" s="48"/>
      <c r="Q58" s="48"/>
      <c r="R58" s="49"/>
      <c r="S58" s="46"/>
    </row>
    <row r="59" spans="1:19" ht="12.75" customHeight="1">
      <c r="A59" s="31">
        <v>85</v>
      </c>
      <c r="B59" s="44" t="s">
        <v>267</v>
      </c>
      <c r="C59" s="42">
        <v>616010660016813</v>
      </c>
      <c r="D59" s="44" t="s">
        <v>317</v>
      </c>
      <c r="E59" s="44" t="s">
        <v>318</v>
      </c>
      <c r="F59" s="44">
        <v>2013</v>
      </c>
      <c r="G59" s="44" t="s">
        <v>68</v>
      </c>
      <c r="H59" s="106" t="s">
        <v>271</v>
      </c>
      <c r="I59" s="46">
        <v>1</v>
      </c>
      <c r="J59" s="47">
        <v>8.5</v>
      </c>
      <c r="K59" s="47">
        <v>8</v>
      </c>
      <c r="L59" s="47">
        <v>7.5</v>
      </c>
      <c r="M59" s="47">
        <v>8</v>
      </c>
      <c r="N59" s="47">
        <v>7.5</v>
      </c>
      <c r="O59" s="47">
        <f>SUM(J59:N59)</f>
        <v>39.5</v>
      </c>
      <c r="P59" s="48">
        <f>AVERAGE(O59:O61)</f>
        <v>39.5</v>
      </c>
      <c r="Q59" s="46">
        <v>4</v>
      </c>
      <c r="R59" s="49">
        <f>SUM(P59:Q62)</f>
        <v>43.5</v>
      </c>
      <c r="S59" s="46" t="s">
        <v>152</v>
      </c>
    </row>
    <row r="60" spans="1:19" ht="12.75">
      <c r="A60" s="31"/>
      <c r="B60" s="44"/>
      <c r="C60" s="44"/>
      <c r="D60" s="44"/>
      <c r="E60" s="44"/>
      <c r="F60" s="44"/>
      <c r="G60" s="44"/>
      <c r="H60" s="106"/>
      <c r="I60" s="46">
        <v>2</v>
      </c>
      <c r="J60" s="47">
        <v>8.5</v>
      </c>
      <c r="K60" s="47">
        <v>8</v>
      </c>
      <c r="L60" s="47">
        <v>7.5</v>
      </c>
      <c r="M60" s="47">
        <v>8</v>
      </c>
      <c r="N60" s="47">
        <v>7.5</v>
      </c>
      <c r="O60" s="47">
        <f>SUM(J60:N60)</f>
        <v>39.5</v>
      </c>
      <c r="P60" s="48"/>
      <c r="Q60" s="48"/>
      <c r="R60" s="49"/>
      <c r="S60" s="46"/>
    </row>
    <row r="61" spans="1:19" ht="12.75">
      <c r="A61" s="31"/>
      <c r="B61" s="44"/>
      <c r="C61" s="44"/>
      <c r="D61" s="44"/>
      <c r="E61" s="44"/>
      <c r="F61" s="44"/>
      <c r="G61" s="44"/>
      <c r="H61" s="106"/>
      <c r="I61" s="46">
        <v>3</v>
      </c>
      <c r="J61" s="47">
        <v>8.5</v>
      </c>
      <c r="K61" s="47">
        <v>8</v>
      </c>
      <c r="L61" s="47">
        <v>7.5</v>
      </c>
      <c r="M61" s="47">
        <v>8</v>
      </c>
      <c r="N61" s="47">
        <v>7.5</v>
      </c>
      <c r="O61" s="47">
        <f>SUM(J61:N61)</f>
        <v>39.5</v>
      </c>
      <c r="P61" s="48"/>
      <c r="Q61" s="48"/>
      <c r="R61" s="49"/>
      <c r="S61" s="46"/>
    </row>
    <row r="62" spans="1:19" ht="12.75">
      <c r="A62" s="31"/>
      <c r="B62" s="44"/>
      <c r="C62" s="44"/>
      <c r="D62" s="44"/>
      <c r="E62" s="44"/>
      <c r="F62" s="44"/>
      <c r="G62" s="44"/>
      <c r="H62" s="106"/>
      <c r="I62" s="50" t="s">
        <v>148</v>
      </c>
      <c r="J62" s="51">
        <f aca="true" t="shared" si="11" ref="J62:O62">SUM(J59:J61)</f>
        <v>25.5</v>
      </c>
      <c r="K62" s="51">
        <f t="shared" si="11"/>
        <v>24</v>
      </c>
      <c r="L62" s="51">
        <f t="shared" si="11"/>
        <v>22.5</v>
      </c>
      <c r="M62" s="51">
        <f t="shared" si="11"/>
        <v>24</v>
      </c>
      <c r="N62" s="51">
        <f t="shared" si="11"/>
        <v>22.5</v>
      </c>
      <c r="O62" s="55">
        <f t="shared" si="11"/>
        <v>118.5</v>
      </c>
      <c r="P62" s="48"/>
      <c r="Q62" s="48"/>
      <c r="R62" s="49"/>
      <c r="S62" s="46"/>
    </row>
    <row r="63" spans="1:19" ht="12.75" customHeight="1">
      <c r="A63" s="31">
        <v>113</v>
      </c>
      <c r="B63" s="44" t="s">
        <v>272</v>
      </c>
      <c r="C63" s="42">
        <v>616010520096513</v>
      </c>
      <c r="D63" s="44" t="s">
        <v>319</v>
      </c>
      <c r="E63" s="44" t="s">
        <v>274</v>
      </c>
      <c r="F63" s="44">
        <v>2013</v>
      </c>
      <c r="G63" s="44" t="s">
        <v>34</v>
      </c>
      <c r="H63" s="106" t="s">
        <v>228</v>
      </c>
      <c r="I63" s="46">
        <v>1</v>
      </c>
      <c r="J63" s="47"/>
      <c r="K63" s="47"/>
      <c r="L63" s="47"/>
      <c r="M63" s="47"/>
      <c r="N63" s="47"/>
      <c r="O63" s="47">
        <f>SUM(J63:N63)</f>
        <v>0</v>
      </c>
      <c r="P63" s="48">
        <f>AVERAGE(O63:O65)</f>
        <v>0</v>
      </c>
      <c r="Q63" s="46"/>
      <c r="R63" s="49">
        <f>SUM(P63:Q66)</f>
        <v>0</v>
      </c>
      <c r="S63" s="46" t="s">
        <v>156</v>
      </c>
    </row>
    <row r="64" spans="1:19" ht="12.75">
      <c r="A64" s="31"/>
      <c r="B64" s="44"/>
      <c r="C64" s="44"/>
      <c r="D64" s="44"/>
      <c r="E64" s="44"/>
      <c r="F64" s="44"/>
      <c r="G64" s="44"/>
      <c r="H64" s="106"/>
      <c r="I64" s="46">
        <v>2</v>
      </c>
      <c r="J64" s="47"/>
      <c r="K64" s="47"/>
      <c r="L64" s="47"/>
      <c r="M64" s="47"/>
      <c r="N64" s="47"/>
      <c r="O64" s="47">
        <f>SUM(J64:N64)</f>
        <v>0</v>
      </c>
      <c r="P64" s="48"/>
      <c r="Q64" s="48"/>
      <c r="R64" s="49"/>
      <c r="S64" s="46"/>
    </row>
    <row r="65" spans="1:19" ht="12.75">
      <c r="A65" s="31"/>
      <c r="B65" s="44"/>
      <c r="C65" s="44"/>
      <c r="D65" s="44"/>
      <c r="E65" s="44"/>
      <c r="F65" s="44"/>
      <c r="G65" s="44"/>
      <c r="H65" s="106"/>
      <c r="I65" s="46">
        <v>3</v>
      </c>
      <c r="J65" s="47"/>
      <c r="K65" s="47"/>
      <c r="L65" s="47"/>
      <c r="M65" s="47"/>
      <c r="N65" s="47"/>
      <c r="O65" s="47">
        <f>SUM(J65:N65)</f>
        <v>0</v>
      </c>
      <c r="P65" s="48"/>
      <c r="Q65" s="48"/>
      <c r="R65" s="49"/>
      <c r="S65" s="46"/>
    </row>
    <row r="66" spans="1:19" ht="12.75">
      <c r="A66" s="31"/>
      <c r="B66" s="44"/>
      <c r="C66" s="44"/>
      <c r="D66" s="44"/>
      <c r="E66" s="44"/>
      <c r="F66" s="44"/>
      <c r="G66" s="44"/>
      <c r="H66" s="106"/>
      <c r="I66" s="50" t="s">
        <v>148</v>
      </c>
      <c r="J66" s="51">
        <f aca="true" t="shared" si="12" ref="J66:O66">SUM(J63:J65)</f>
        <v>0</v>
      </c>
      <c r="K66" s="51">
        <f t="shared" si="12"/>
        <v>0</v>
      </c>
      <c r="L66" s="51">
        <f t="shared" si="12"/>
        <v>0</v>
      </c>
      <c r="M66" s="51">
        <f t="shared" si="12"/>
        <v>0</v>
      </c>
      <c r="N66" s="51">
        <f t="shared" si="12"/>
        <v>0</v>
      </c>
      <c r="O66" s="55">
        <f t="shared" si="12"/>
        <v>0</v>
      </c>
      <c r="P66" s="48"/>
      <c r="Q66" s="48"/>
      <c r="R66" s="49"/>
      <c r="S66" s="46"/>
    </row>
    <row r="67" spans="1:19" ht="12.75" customHeight="1">
      <c r="A67" s="31">
        <v>34</v>
      </c>
      <c r="B67" s="44" t="s">
        <v>275</v>
      </c>
      <c r="C67" s="42">
        <v>616010600012913</v>
      </c>
      <c r="D67" s="44" t="s">
        <v>261</v>
      </c>
      <c r="E67" s="44" t="s">
        <v>276</v>
      </c>
      <c r="F67" s="44">
        <v>2013</v>
      </c>
      <c r="G67" s="44" t="s">
        <v>22</v>
      </c>
      <c r="H67" s="106" t="s">
        <v>239</v>
      </c>
      <c r="I67" s="46">
        <v>1</v>
      </c>
      <c r="J67" s="47">
        <v>8.5</v>
      </c>
      <c r="K67" s="47">
        <v>8</v>
      </c>
      <c r="L67" s="47">
        <v>7</v>
      </c>
      <c r="M67" s="47">
        <v>7.5</v>
      </c>
      <c r="N67" s="47">
        <v>7.5</v>
      </c>
      <c r="O67" s="47">
        <f>SUM(J67:N67)</f>
        <v>38.5</v>
      </c>
      <c r="P67" s="48">
        <f>AVERAGE(O67:O69)</f>
        <v>38.833333333333336</v>
      </c>
      <c r="Q67" s="46">
        <v>3.5</v>
      </c>
      <c r="R67" s="49">
        <f>SUM(P67:Q70)</f>
        <v>42.333333333333336</v>
      </c>
      <c r="S67" s="46" t="s">
        <v>151</v>
      </c>
    </row>
    <row r="68" spans="1:19" ht="12.75">
      <c r="A68" s="31"/>
      <c r="B68" s="44"/>
      <c r="C68" s="44"/>
      <c r="D68" s="44"/>
      <c r="E68" s="44"/>
      <c r="F68" s="44"/>
      <c r="G68" s="44"/>
      <c r="H68" s="106"/>
      <c r="I68" s="46">
        <v>2</v>
      </c>
      <c r="J68" s="47">
        <v>8.5</v>
      </c>
      <c r="K68" s="47">
        <v>8</v>
      </c>
      <c r="L68" s="47">
        <v>7</v>
      </c>
      <c r="M68" s="47">
        <v>8</v>
      </c>
      <c r="N68" s="47">
        <v>7.5</v>
      </c>
      <c r="O68" s="47">
        <f>SUM(J68:N68)</f>
        <v>39</v>
      </c>
      <c r="P68" s="48"/>
      <c r="Q68" s="48"/>
      <c r="R68" s="49"/>
      <c r="S68" s="46"/>
    </row>
    <row r="69" spans="1:19" ht="12.75">
      <c r="A69" s="31"/>
      <c r="B69" s="44"/>
      <c r="C69" s="44"/>
      <c r="D69" s="44"/>
      <c r="E69" s="44"/>
      <c r="F69" s="44"/>
      <c r="G69" s="44"/>
      <c r="H69" s="106"/>
      <c r="I69" s="46">
        <v>3</v>
      </c>
      <c r="J69" s="47">
        <v>8.5</v>
      </c>
      <c r="K69" s="47">
        <v>8</v>
      </c>
      <c r="L69" s="47">
        <v>7</v>
      </c>
      <c r="M69" s="47">
        <v>8</v>
      </c>
      <c r="N69" s="47">
        <v>7.5</v>
      </c>
      <c r="O69" s="47">
        <f>SUM(J69:N69)</f>
        <v>39</v>
      </c>
      <c r="P69" s="48"/>
      <c r="Q69" s="48"/>
      <c r="R69" s="49"/>
      <c r="S69" s="46"/>
    </row>
    <row r="70" spans="1:19" ht="12.75">
      <c r="A70" s="31"/>
      <c r="B70" s="44"/>
      <c r="C70" s="44"/>
      <c r="D70" s="44"/>
      <c r="E70" s="44"/>
      <c r="F70" s="44"/>
      <c r="G70" s="44"/>
      <c r="H70" s="106"/>
      <c r="I70" s="50" t="s">
        <v>148</v>
      </c>
      <c r="J70" s="51">
        <f aca="true" t="shared" si="13" ref="J70:O70">SUM(J67:J69)</f>
        <v>25.5</v>
      </c>
      <c r="K70" s="51">
        <f t="shared" si="13"/>
        <v>24</v>
      </c>
      <c r="L70" s="51">
        <f t="shared" si="13"/>
        <v>21</v>
      </c>
      <c r="M70" s="51">
        <f t="shared" si="13"/>
        <v>23.5</v>
      </c>
      <c r="N70" s="51">
        <f t="shared" si="13"/>
        <v>22.5</v>
      </c>
      <c r="O70" s="55">
        <f t="shared" si="13"/>
        <v>116.5</v>
      </c>
      <c r="P70" s="48"/>
      <c r="Q70" s="48"/>
      <c r="R70" s="49"/>
      <c r="S70" s="46"/>
    </row>
    <row r="71" spans="1:19" ht="12.75" customHeight="1">
      <c r="A71" s="30" t="s">
        <v>277</v>
      </c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</row>
    <row r="72" spans="1:19" ht="12.75">
      <c r="A72" s="31" t="s">
        <v>126</v>
      </c>
      <c r="B72" s="31" t="s">
        <v>12</v>
      </c>
      <c r="C72" s="32" t="s">
        <v>127</v>
      </c>
      <c r="D72" s="31" t="s">
        <v>128</v>
      </c>
      <c r="E72" s="31" t="s">
        <v>129</v>
      </c>
      <c r="F72" s="31" t="s">
        <v>16</v>
      </c>
      <c r="G72" s="31" t="s">
        <v>130</v>
      </c>
      <c r="H72" s="33" t="s">
        <v>131</v>
      </c>
      <c r="I72" s="34" t="s">
        <v>132</v>
      </c>
      <c r="J72" s="34" t="s">
        <v>133</v>
      </c>
      <c r="K72" s="34" t="s">
        <v>134</v>
      </c>
      <c r="L72" s="34" t="s">
        <v>135</v>
      </c>
      <c r="M72" s="34" t="s">
        <v>136</v>
      </c>
      <c r="N72" s="34" t="s">
        <v>137</v>
      </c>
      <c r="O72" s="34" t="s">
        <v>138</v>
      </c>
      <c r="P72" s="34" t="s">
        <v>139</v>
      </c>
      <c r="Q72" s="34" t="s">
        <v>140</v>
      </c>
      <c r="R72" s="36" t="s">
        <v>141</v>
      </c>
      <c r="S72" s="34" t="s">
        <v>142</v>
      </c>
    </row>
    <row r="73" spans="1:19" ht="12.75" customHeight="1">
      <c r="A73" s="31">
        <v>86</v>
      </c>
      <c r="B73" s="44" t="s">
        <v>278</v>
      </c>
      <c r="C73" s="42">
        <v>616010600107712</v>
      </c>
      <c r="D73" s="44" t="s">
        <v>279</v>
      </c>
      <c r="E73" s="44" t="s">
        <v>280</v>
      </c>
      <c r="F73" s="44" t="s">
        <v>281</v>
      </c>
      <c r="G73" s="44">
        <v>2012</v>
      </c>
      <c r="H73" s="40" t="s">
        <v>283</v>
      </c>
      <c r="I73" s="46">
        <v>1</v>
      </c>
      <c r="J73" s="47">
        <v>9</v>
      </c>
      <c r="K73" s="47">
        <v>8.5</v>
      </c>
      <c r="L73" s="47">
        <v>8</v>
      </c>
      <c r="M73" s="47">
        <v>8</v>
      </c>
      <c r="N73" s="47">
        <v>9</v>
      </c>
      <c r="O73" s="47">
        <f>SUM(J73:N73)</f>
        <v>42.5</v>
      </c>
      <c r="P73" s="48">
        <f>AVERAGE(O73:O75)</f>
        <v>42.166666666666664</v>
      </c>
      <c r="Q73" s="46">
        <v>4.5</v>
      </c>
      <c r="R73" s="49">
        <f>SUM(P73:Q76)</f>
        <v>46.666666666666664</v>
      </c>
      <c r="S73" s="46" t="s">
        <v>149</v>
      </c>
    </row>
    <row r="74" spans="1:19" ht="12.75">
      <c r="A74" s="31"/>
      <c r="B74" s="44"/>
      <c r="C74" s="44"/>
      <c r="D74" s="44"/>
      <c r="E74" s="44"/>
      <c r="F74" s="44"/>
      <c r="G74" s="44"/>
      <c r="H74" s="40"/>
      <c r="I74" s="46">
        <v>2</v>
      </c>
      <c r="J74" s="47">
        <v>9</v>
      </c>
      <c r="K74" s="47">
        <v>8.5</v>
      </c>
      <c r="L74" s="47">
        <v>8</v>
      </c>
      <c r="M74" s="47">
        <v>8</v>
      </c>
      <c r="N74" s="47">
        <v>9</v>
      </c>
      <c r="O74" s="47">
        <f>SUM(J74:N74)</f>
        <v>42.5</v>
      </c>
      <c r="P74" s="48"/>
      <c r="Q74" s="48"/>
      <c r="R74" s="49"/>
      <c r="S74" s="46"/>
    </row>
    <row r="75" spans="1:19" ht="12.75">
      <c r="A75" s="31"/>
      <c r="B75" s="44"/>
      <c r="C75" s="44"/>
      <c r="D75" s="44"/>
      <c r="E75" s="44"/>
      <c r="F75" s="44"/>
      <c r="G75" s="44"/>
      <c r="H75" s="40"/>
      <c r="I75" s="46">
        <v>3</v>
      </c>
      <c r="J75" s="47">
        <v>9</v>
      </c>
      <c r="K75" s="47">
        <v>8.5</v>
      </c>
      <c r="L75" s="47">
        <v>8</v>
      </c>
      <c r="M75" s="47">
        <v>8</v>
      </c>
      <c r="N75" s="47">
        <v>8</v>
      </c>
      <c r="O75" s="47">
        <f>SUM(J75:N75)</f>
        <v>41.5</v>
      </c>
      <c r="P75" s="48"/>
      <c r="Q75" s="48"/>
      <c r="R75" s="49"/>
      <c r="S75" s="46"/>
    </row>
    <row r="76" spans="1:19" ht="12.75">
      <c r="A76" s="31"/>
      <c r="B76" s="44"/>
      <c r="C76" s="44"/>
      <c r="D76" s="44"/>
      <c r="E76" s="44"/>
      <c r="F76" s="44"/>
      <c r="G76" s="44"/>
      <c r="H76" s="40"/>
      <c r="I76" s="50" t="s">
        <v>148</v>
      </c>
      <c r="J76" s="51">
        <f aca="true" t="shared" si="14" ref="J76:O76">SUM(J73:J75)</f>
        <v>27</v>
      </c>
      <c r="K76" s="51">
        <f t="shared" si="14"/>
        <v>25.5</v>
      </c>
      <c r="L76" s="51">
        <f t="shared" si="14"/>
        <v>24</v>
      </c>
      <c r="M76" s="51">
        <f t="shared" si="14"/>
        <v>24</v>
      </c>
      <c r="N76" s="51">
        <f t="shared" si="14"/>
        <v>26</v>
      </c>
      <c r="O76" s="55">
        <f t="shared" si="14"/>
        <v>126.5</v>
      </c>
      <c r="P76" s="48"/>
      <c r="Q76" s="48"/>
      <c r="R76" s="49"/>
      <c r="S76" s="46"/>
    </row>
    <row r="77" spans="1:19" ht="12.75" customHeight="1">
      <c r="A77" s="31">
        <v>87</v>
      </c>
      <c r="B77" s="44" t="s">
        <v>284</v>
      </c>
      <c r="C77" s="42">
        <v>616010600012012</v>
      </c>
      <c r="D77" s="44" t="s">
        <v>261</v>
      </c>
      <c r="E77" s="44" t="s">
        <v>285</v>
      </c>
      <c r="F77" s="44" t="s">
        <v>34</v>
      </c>
      <c r="G77" s="44">
        <v>2012</v>
      </c>
      <c r="H77" s="40" t="s">
        <v>262</v>
      </c>
      <c r="I77" s="46">
        <v>1</v>
      </c>
      <c r="J77" s="47">
        <v>9</v>
      </c>
      <c r="K77" s="47">
        <v>8.5</v>
      </c>
      <c r="L77" s="47">
        <v>8</v>
      </c>
      <c r="M77" s="47">
        <v>8.5</v>
      </c>
      <c r="N77" s="47">
        <v>8.5</v>
      </c>
      <c r="O77" s="47">
        <f>SUM(J77:N77)</f>
        <v>42.5</v>
      </c>
      <c r="P77" s="48">
        <f>AVERAGE(O77:O79)</f>
        <v>42.333333333333336</v>
      </c>
      <c r="Q77" s="46">
        <v>4</v>
      </c>
      <c r="R77" s="49">
        <f>SUM(P77:Q80)</f>
        <v>46.333333333333336</v>
      </c>
      <c r="S77" s="46" t="s">
        <v>316</v>
      </c>
    </row>
    <row r="78" spans="1:19" ht="12.75">
      <c r="A78" s="31"/>
      <c r="B78" s="44"/>
      <c r="C78" s="44"/>
      <c r="D78" s="44"/>
      <c r="E78" s="44"/>
      <c r="F78" s="44"/>
      <c r="G78" s="44"/>
      <c r="H78" s="40"/>
      <c r="I78" s="46">
        <v>2</v>
      </c>
      <c r="J78" s="47">
        <v>9</v>
      </c>
      <c r="K78" s="47">
        <v>8.5</v>
      </c>
      <c r="L78" s="47">
        <v>8</v>
      </c>
      <c r="M78" s="47">
        <v>8.5</v>
      </c>
      <c r="N78" s="47">
        <v>8.5</v>
      </c>
      <c r="O78" s="47">
        <f>SUM(J78:N78)</f>
        <v>42.5</v>
      </c>
      <c r="P78" s="48"/>
      <c r="Q78" s="48"/>
      <c r="R78" s="49"/>
      <c r="S78" s="46"/>
    </row>
    <row r="79" spans="1:19" ht="12.75">
      <c r="A79" s="31"/>
      <c r="B79" s="44"/>
      <c r="C79" s="44"/>
      <c r="D79" s="44"/>
      <c r="E79" s="44"/>
      <c r="F79" s="44"/>
      <c r="G79" s="44"/>
      <c r="H79" s="40"/>
      <c r="I79" s="46">
        <v>3</v>
      </c>
      <c r="J79" s="47">
        <v>9</v>
      </c>
      <c r="K79" s="47">
        <v>8.5</v>
      </c>
      <c r="L79" s="47">
        <v>8</v>
      </c>
      <c r="M79" s="47">
        <v>8.5</v>
      </c>
      <c r="N79" s="47">
        <v>8</v>
      </c>
      <c r="O79" s="47">
        <f>SUM(J79:N79)</f>
        <v>42</v>
      </c>
      <c r="P79" s="48"/>
      <c r="Q79" s="48"/>
      <c r="R79" s="49"/>
      <c r="S79" s="46"/>
    </row>
    <row r="80" spans="1:19" ht="12.75">
      <c r="A80" s="31"/>
      <c r="B80" s="44"/>
      <c r="C80" s="44"/>
      <c r="D80" s="44"/>
      <c r="E80" s="44"/>
      <c r="F80" s="44"/>
      <c r="G80" s="44"/>
      <c r="H80" s="40"/>
      <c r="I80" s="50" t="s">
        <v>148</v>
      </c>
      <c r="J80" s="51">
        <f aca="true" t="shared" si="15" ref="J80:O80">SUM(J77:J79)</f>
        <v>27</v>
      </c>
      <c r="K80" s="51">
        <f t="shared" si="15"/>
        <v>25.5</v>
      </c>
      <c r="L80" s="51">
        <f t="shared" si="15"/>
        <v>24</v>
      </c>
      <c r="M80" s="51">
        <f t="shared" si="15"/>
        <v>25.5</v>
      </c>
      <c r="N80" s="51">
        <f t="shared" si="15"/>
        <v>25</v>
      </c>
      <c r="O80" s="55">
        <f t="shared" si="15"/>
        <v>127</v>
      </c>
      <c r="P80" s="48"/>
      <c r="Q80" s="48"/>
      <c r="R80" s="49"/>
      <c r="S80" s="46"/>
    </row>
    <row r="81" spans="1:19" ht="12.75" customHeight="1">
      <c r="A81" s="31">
        <v>88</v>
      </c>
      <c r="B81" s="44" t="s">
        <v>286</v>
      </c>
      <c r="C81" s="42">
        <v>616010530078612</v>
      </c>
      <c r="D81" s="43" t="s">
        <v>320</v>
      </c>
      <c r="E81" s="44" t="s">
        <v>321</v>
      </c>
      <c r="F81" s="44" t="s">
        <v>289</v>
      </c>
      <c r="G81" s="44">
        <v>2012</v>
      </c>
      <c r="H81" s="40" t="s">
        <v>291</v>
      </c>
      <c r="I81" s="46">
        <v>1</v>
      </c>
      <c r="J81" s="47">
        <v>9.5</v>
      </c>
      <c r="K81" s="47">
        <v>9</v>
      </c>
      <c r="L81" s="47">
        <v>8.5</v>
      </c>
      <c r="M81" s="47">
        <v>8</v>
      </c>
      <c r="N81" s="47">
        <v>8</v>
      </c>
      <c r="O81" s="47">
        <f>SUM(J81:N81)</f>
        <v>43</v>
      </c>
      <c r="P81" s="48">
        <f>AVERAGE(O81:O83)</f>
        <v>42.833333333333336</v>
      </c>
      <c r="Q81" s="46">
        <v>4</v>
      </c>
      <c r="R81" s="49">
        <f>SUM(P81:Q84)</f>
        <v>46.833333333333336</v>
      </c>
      <c r="S81" s="46" t="s">
        <v>151</v>
      </c>
    </row>
    <row r="82" spans="1:19" ht="12.75">
      <c r="A82" s="31"/>
      <c r="B82" s="44"/>
      <c r="C82" s="44"/>
      <c r="D82" s="43"/>
      <c r="E82" s="44"/>
      <c r="F82" s="44"/>
      <c r="G82" s="44"/>
      <c r="H82" s="40"/>
      <c r="I82" s="46">
        <v>2</v>
      </c>
      <c r="J82" s="47">
        <v>9.5</v>
      </c>
      <c r="K82" s="47">
        <v>8.5</v>
      </c>
      <c r="L82" s="47">
        <v>8.5</v>
      </c>
      <c r="M82" s="47">
        <v>8</v>
      </c>
      <c r="N82" s="47">
        <v>8</v>
      </c>
      <c r="O82" s="47">
        <f>SUM(J82:N82)</f>
        <v>42.5</v>
      </c>
      <c r="P82" s="48"/>
      <c r="Q82" s="48"/>
      <c r="R82" s="49"/>
      <c r="S82" s="46"/>
    </row>
    <row r="83" spans="1:19" ht="12.75">
      <c r="A83" s="31"/>
      <c r="B83" s="44"/>
      <c r="C83" s="44"/>
      <c r="D83" s="43"/>
      <c r="E83" s="44"/>
      <c r="F83" s="44"/>
      <c r="G83" s="44"/>
      <c r="H83" s="40"/>
      <c r="I83" s="46">
        <v>3</v>
      </c>
      <c r="J83" s="47">
        <v>9.5</v>
      </c>
      <c r="K83" s="47">
        <v>9</v>
      </c>
      <c r="L83" s="47">
        <v>8.5</v>
      </c>
      <c r="M83" s="47">
        <v>8</v>
      </c>
      <c r="N83" s="47">
        <v>8</v>
      </c>
      <c r="O83" s="47">
        <f>SUM(J83:N83)</f>
        <v>43</v>
      </c>
      <c r="P83" s="48"/>
      <c r="Q83" s="48"/>
      <c r="R83" s="49"/>
      <c r="S83" s="46"/>
    </row>
    <row r="84" spans="1:19" ht="12.75">
      <c r="A84" s="31"/>
      <c r="B84" s="44"/>
      <c r="C84" s="44"/>
      <c r="D84" s="43"/>
      <c r="E84" s="44"/>
      <c r="F84" s="44"/>
      <c r="G84" s="44"/>
      <c r="H84" s="40"/>
      <c r="I84" s="50" t="s">
        <v>148</v>
      </c>
      <c r="J84" s="51">
        <f aca="true" t="shared" si="16" ref="J84:O84">SUM(J81:J83)</f>
        <v>28.5</v>
      </c>
      <c r="K84" s="51">
        <f t="shared" si="16"/>
        <v>26.5</v>
      </c>
      <c r="L84" s="51">
        <f t="shared" si="16"/>
        <v>25.5</v>
      </c>
      <c r="M84" s="51">
        <f t="shared" si="16"/>
        <v>24</v>
      </c>
      <c r="N84" s="51">
        <f t="shared" si="16"/>
        <v>24</v>
      </c>
      <c r="O84" s="55">
        <f t="shared" si="16"/>
        <v>128.5</v>
      </c>
      <c r="P84" s="48"/>
      <c r="Q84" s="48"/>
      <c r="R84" s="49"/>
      <c r="S84" s="46"/>
    </row>
    <row r="85" spans="1:19" ht="12.75" customHeight="1">
      <c r="A85" s="31">
        <v>89</v>
      </c>
      <c r="B85" s="44" t="s">
        <v>292</v>
      </c>
      <c r="C85" s="42">
        <v>616010600028212</v>
      </c>
      <c r="D85" s="43" t="s">
        <v>293</v>
      </c>
      <c r="E85" s="44" t="s">
        <v>294</v>
      </c>
      <c r="F85" s="44" t="s">
        <v>68</v>
      </c>
      <c r="G85" s="44">
        <v>2012</v>
      </c>
      <c r="H85" s="40" t="s">
        <v>283</v>
      </c>
      <c r="I85" s="46">
        <v>1</v>
      </c>
      <c r="J85" s="47"/>
      <c r="K85" s="47"/>
      <c r="L85" s="47"/>
      <c r="M85" s="47"/>
      <c r="N85" s="47"/>
      <c r="O85" s="47">
        <f>SUM(J85:N85)</f>
        <v>0</v>
      </c>
      <c r="P85" s="48">
        <f>AVERAGE(O85:O87)</f>
        <v>0</v>
      </c>
      <c r="Q85" s="46"/>
      <c r="R85" s="49">
        <f>SUM(P85:Q88)</f>
        <v>0</v>
      </c>
      <c r="S85" s="46" t="s">
        <v>150</v>
      </c>
    </row>
    <row r="86" spans="1:19" ht="12.75">
      <c r="A86" s="31"/>
      <c r="B86" s="44"/>
      <c r="C86" s="44"/>
      <c r="D86" s="43"/>
      <c r="E86" s="44"/>
      <c r="F86" s="44"/>
      <c r="G86" s="44"/>
      <c r="H86" s="40"/>
      <c r="I86" s="46">
        <v>2</v>
      </c>
      <c r="J86" s="47"/>
      <c r="K86" s="47"/>
      <c r="L86" s="47"/>
      <c r="M86" s="47"/>
      <c r="N86" s="47"/>
      <c r="O86" s="47">
        <f>SUM(J86:N86)</f>
        <v>0</v>
      </c>
      <c r="P86" s="48"/>
      <c r="Q86" s="48"/>
      <c r="R86" s="49"/>
      <c r="S86" s="46"/>
    </row>
    <row r="87" spans="1:19" ht="12.75">
      <c r="A87" s="31"/>
      <c r="B87" s="44"/>
      <c r="C87" s="44"/>
      <c r="D87" s="43"/>
      <c r="E87" s="44"/>
      <c r="F87" s="44"/>
      <c r="G87" s="44"/>
      <c r="H87" s="40"/>
      <c r="I87" s="46">
        <v>3</v>
      </c>
      <c r="J87" s="47"/>
      <c r="K87" s="47"/>
      <c r="L87" s="47"/>
      <c r="M87" s="47"/>
      <c r="N87" s="47"/>
      <c r="O87" s="47">
        <f>SUM(J87:N87)</f>
        <v>0</v>
      </c>
      <c r="P87" s="48"/>
      <c r="Q87" s="48"/>
      <c r="R87" s="49"/>
      <c r="S87" s="46"/>
    </row>
    <row r="88" spans="1:19" ht="12.75">
      <c r="A88" s="31"/>
      <c r="B88" s="44"/>
      <c r="C88" s="44"/>
      <c r="D88" s="43"/>
      <c r="E88" s="44"/>
      <c r="F88" s="44"/>
      <c r="G88" s="44"/>
      <c r="H88" s="40"/>
      <c r="I88" s="50" t="s">
        <v>148</v>
      </c>
      <c r="J88" s="51">
        <f aca="true" t="shared" si="17" ref="J88:O88">SUM(J85:J87)</f>
        <v>0</v>
      </c>
      <c r="K88" s="51">
        <f t="shared" si="17"/>
        <v>0</v>
      </c>
      <c r="L88" s="51">
        <f t="shared" si="17"/>
        <v>0</v>
      </c>
      <c r="M88" s="51">
        <f t="shared" si="17"/>
        <v>0</v>
      </c>
      <c r="N88" s="51">
        <f t="shared" si="17"/>
        <v>0</v>
      </c>
      <c r="O88" s="55">
        <f t="shared" si="17"/>
        <v>0</v>
      </c>
      <c r="P88" s="48"/>
      <c r="Q88" s="48"/>
      <c r="R88" s="49"/>
      <c r="S88" s="46"/>
    </row>
    <row r="89" spans="1:19" ht="12.75" customHeight="1">
      <c r="A89" s="31">
        <v>90</v>
      </c>
      <c r="B89" s="44" t="s">
        <v>296</v>
      </c>
      <c r="C89" s="42">
        <v>616010590030712</v>
      </c>
      <c r="D89" s="62" t="s">
        <v>297</v>
      </c>
      <c r="E89" s="44" t="s">
        <v>322</v>
      </c>
      <c r="F89" s="44" t="s">
        <v>22</v>
      </c>
      <c r="G89" s="44">
        <v>2012</v>
      </c>
      <c r="H89" s="40" t="s">
        <v>300</v>
      </c>
      <c r="I89" s="46">
        <v>1</v>
      </c>
      <c r="J89" s="47"/>
      <c r="K89" s="47"/>
      <c r="L89" s="47"/>
      <c r="M89" s="47"/>
      <c r="N89" s="47"/>
      <c r="O89" s="47">
        <f>SUM(J89:N89)</f>
        <v>0</v>
      </c>
      <c r="P89" s="48">
        <f>AVERAGE(O89:O91)</f>
        <v>0</v>
      </c>
      <c r="Q89" s="46"/>
      <c r="R89" s="49">
        <f>SUM(P89:Q92)</f>
        <v>0</v>
      </c>
      <c r="S89" s="46" t="s">
        <v>150</v>
      </c>
    </row>
    <row r="90" spans="1:19" ht="12.75">
      <c r="A90" s="31"/>
      <c r="B90" s="44"/>
      <c r="C90" s="44"/>
      <c r="D90" s="62"/>
      <c r="E90" s="44"/>
      <c r="F90" s="44"/>
      <c r="G90" s="44"/>
      <c r="H90" s="40"/>
      <c r="I90" s="46">
        <v>2</v>
      </c>
      <c r="J90" s="47"/>
      <c r="K90" s="47"/>
      <c r="L90" s="47"/>
      <c r="M90" s="47"/>
      <c r="N90" s="47"/>
      <c r="O90" s="47">
        <f>SUM(J90:N90)</f>
        <v>0</v>
      </c>
      <c r="P90" s="48"/>
      <c r="Q90" s="48"/>
      <c r="R90" s="49"/>
      <c r="S90" s="46"/>
    </row>
    <row r="91" spans="1:19" ht="12.75">
      <c r="A91" s="31"/>
      <c r="B91" s="44"/>
      <c r="C91" s="44"/>
      <c r="D91" s="62"/>
      <c r="E91" s="44"/>
      <c r="F91" s="44"/>
      <c r="G91" s="44"/>
      <c r="H91" s="40"/>
      <c r="I91" s="46">
        <v>3</v>
      </c>
      <c r="J91" s="47"/>
      <c r="K91" s="47"/>
      <c r="L91" s="47"/>
      <c r="M91" s="47"/>
      <c r="N91" s="47"/>
      <c r="O91" s="47">
        <f>SUM(J91:N91)</f>
        <v>0</v>
      </c>
      <c r="P91" s="48"/>
      <c r="Q91" s="48"/>
      <c r="R91" s="49"/>
      <c r="S91" s="46"/>
    </row>
    <row r="92" spans="1:19" ht="12.75">
      <c r="A92" s="31"/>
      <c r="B92" s="44"/>
      <c r="C92" s="44"/>
      <c r="D92" s="62"/>
      <c r="E92" s="44"/>
      <c r="F92" s="44"/>
      <c r="G92" s="44"/>
      <c r="H92" s="40"/>
      <c r="I92" s="50" t="s">
        <v>148</v>
      </c>
      <c r="J92" s="51">
        <f aca="true" t="shared" si="18" ref="J92:O92">SUM(J89:J91)</f>
        <v>0</v>
      </c>
      <c r="K92" s="51">
        <f t="shared" si="18"/>
        <v>0</v>
      </c>
      <c r="L92" s="51">
        <f t="shared" si="18"/>
        <v>0</v>
      </c>
      <c r="M92" s="51">
        <f t="shared" si="18"/>
        <v>0</v>
      </c>
      <c r="N92" s="51">
        <f t="shared" si="18"/>
        <v>0</v>
      </c>
      <c r="O92" s="55">
        <f t="shared" si="18"/>
        <v>0</v>
      </c>
      <c r="P92" s="48"/>
      <c r="Q92" s="48"/>
      <c r="R92" s="49"/>
      <c r="S92" s="46"/>
    </row>
    <row r="93" spans="1:19" ht="12.75" customHeight="1">
      <c r="A93" s="31">
        <v>91</v>
      </c>
      <c r="B93" s="44" t="s">
        <v>301</v>
      </c>
      <c r="C93" s="42">
        <v>616010520106712</v>
      </c>
      <c r="D93" s="44" t="s">
        <v>265</v>
      </c>
      <c r="E93" s="44" t="s">
        <v>226</v>
      </c>
      <c r="F93" s="44" t="s">
        <v>68</v>
      </c>
      <c r="G93" s="44">
        <v>2012</v>
      </c>
      <c r="H93" s="40" t="s">
        <v>228</v>
      </c>
      <c r="I93" s="46">
        <v>1</v>
      </c>
      <c r="J93" s="47">
        <v>9.5</v>
      </c>
      <c r="K93" s="47">
        <v>8.5</v>
      </c>
      <c r="L93" s="47">
        <v>7.5</v>
      </c>
      <c r="M93" s="47">
        <v>8.5</v>
      </c>
      <c r="N93" s="47">
        <v>9</v>
      </c>
      <c r="O93" s="47">
        <f>SUM(J93:N93)</f>
        <v>43</v>
      </c>
      <c r="P93" s="48">
        <f>AVERAGE(O93:O95)</f>
        <v>43.166666666666664</v>
      </c>
      <c r="Q93" s="46">
        <v>4.5</v>
      </c>
      <c r="R93" s="49">
        <f>SUM(P93:Q96)</f>
        <v>47.666666666666664</v>
      </c>
      <c r="S93" s="46" t="s">
        <v>153</v>
      </c>
    </row>
    <row r="94" spans="1:19" ht="12.75">
      <c r="A94" s="31"/>
      <c r="B94" s="44"/>
      <c r="C94" s="44"/>
      <c r="D94" s="44"/>
      <c r="E94" s="44"/>
      <c r="F94" s="44"/>
      <c r="G94" s="44"/>
      <c r="H94" s="40"/>
      <c r="I94" s="46">
        <v>2</v>
      </c>
      <c r="J94" s="47">
        <v>9.5</v>
      </c>
      <c r="K94" s="47">
        <v>8.5</v>
      </c>
      <c r="L94" s="47">
        <v>7.5</v>
      </c>
      <c r="M94" s="47">
        <v>8.5</v>
      </c>
      <c r="N94" s="47">
        <v>9</v>
      </c>
      <c r="O94" s="47">
        <f>SUM(J94:N94)</f>
        <v>43</v>
      </c>
      <c r="P94" s="48"/>
      <c r="Q94" s="48"/>
      <c r="R94" s="49"/>
      <c r="S94" s="46"/>
    </row>
    <row r="95" spans="1:19" ht="12.75">
      <c r="A95" s="31"/>
      <c r="B95" s="44"/>
      <c r="C95" s="44"/>
      <c r="D95" s="44"/>
      <c r="E95" s="44"/>
      <c r="F95" s="44"/>
      <c r="G95" s="44"/>
      <c r="H95" s="40"/>
      <c r="I95" s="46">
        <v>3</v>
      </c>
      <c r="J95" s="47">
        <v>9.5</v>
      </c>
      <c r="K95" s="47">
        <v>8.5</v>
      </c>
      <c r="L95" s="47">
        <v>8</v>
      </c>
      <c r="M95" s="47">
        <v>8.5</v>
      </c>
      <c r="N95" s="47">
        <v>9</v>
      </c>
      <c r="O95" s="47">
        <f>SUM(J95:N95)</f>
        <v>43.5</v>
      </c>
      <c r="P95" s="48"/>
      <c r="Q95" s="48"/>
      <c r="R95" s="49"/>
      <c r="S95" s="46"/>
    </row>
    <row r="96" spans="1:19" ht="12.75">
      <c r="A96" s="31"/>
      <c r="B96" s="44"/>
      <c r="C96" s="44"/>
      <c r="D96" s="44"/>
      <c r="E96" s="44"/>
      <c r="F96" s="44"/>
      <c r="G96" s="44"/>
      <c r="H96" s="40"/>
      <c r="I96" s="50" t="s">
        <v>148</v>
      </c>
      <c r="J96" s="51">
        <f aca="true" t="shared" si="19" ref="J96:O96">SUM(J93:J95)</f>
        <v>28.5</v>
      </c>
      <c r="K96" s="51">
        <f t="shared" si="19"/>
        <v>25.5</v>
      </c>
      <c r="L96" s="51">
        <f t="shared" si="19"/>
        <v>23</v>
      </c>
      <c r="M96" s="51">
        <f t="shared" si="19"/>
        <v>25.5</v>
      </c>
      <c r="N96" s="51">
        <f t="shared" si="19"/>
        <v>27</v>
      </c>
      <c r="O96" s="55">
        <f t="shared" si="19"/>
        <v>129.5</v>
      </c>
      <c r="P96" s="48"/>
      <c r="Q96" s="48"/>
      <c r="R96" s="49"/>
      <c r="S96" s="46"/>
    </row>
    <row r="97" spans="1:19" ht="14.25" customHeight="1">
      <c r="A97" s="31">
        <v>92</v>
      </c>
      <c r="B97" s="44" t="s">
        <v>303</v>
      </c>
      <c r="C97" s="42">
        <v>61610520106212</v>
      </c>
      <c r="D97" s="44" t="s">
        <v>304</v>
      </c>
      <c r="E97" s="44" t="s">
        <v>305</v>
      </c>
      <c r="F97" s="44" t="s">
        <v>52</v>
      </c>
      <c r="G97" s="44">
        <v>2012</v>
      </c>
      <c r="H97" s="40" t="s">
        <v>228</v>
      </c>
      <c r="I97" s="46">
        <v>1</v>
      </c>
      <c r="J97" s="47">
        <v>9.5</v>
      </c>
      <c r="K97" s="47">
        <v>9</v>
      </c>
      <c r="L97" s="47">
        <v>7.5</v>
      </c>
      <c r="M97" s="47">
        <v>9</v>
      </c>
      <c r="N97" s="47">
        <v>8.5</v>
      </c>
      <c r="O97" s="47">
        <f>SUM(J97:N97)</f>
        <v>43.5</v>
      </c>
      <c r="P97" s="48">
        <f>AVERAGE(O97:O99)</f>
        <v>43.166666666666664</v>
      </c>
      <c r="Q97" s="46">
        <v>4</v>
      </c>
      <c r="R97" s="49">
        <f>SUM(P97:Q100)</f>
        <v>47.166666666666664</v>
      </c>
      <c r="S97" s="46" t="s">
        <v>152</v>
      </c>
    </row>
    <row r="98" spans="1:19" ht="12.75">
      <c r="A98" s="31"/>
      <c r="B98" s="44"/>
      <c r="C98" s="44"/>
      <c r="D98" s="44"/>
      <c r="E98" s="44"/>
      <c r="F98" s="44"/>
      <c r="G98" s="44"/>
      <c r="H98" s="40"/>
      <c r="I98" s="46">
        <v>2</v>
      </c>
      <c r="J98" s="47">
        <v>9.5</v>
      </c>
      <c r="K98" s="47">
        <v>9</v>
      </c>
      <c r="L98" s="47">
        <v>7.5</v>
      </c>
      <c r="M98" s="47">
        <v>9</v>
      </c>
      <c r="N98" s="47">
        <v>8.5</v>
      </c>
      <c r="O98" s="47">
        <f>SUM(J98:N98)</f>
        <v>43.5</v>
      </c>
      <c r="P98" s="48"/>
      <c r="Q98" s="48"/>
      <c r="R98" s="49"/>
      <c r="S98" s="46"/>
    </row>
    <row r="99" spans="1:19" ht="12.75">
      <c r="A99" s="31"/>
      <c r="B99" s="44"/>
      <c r="C99" s="44"/>
      <c r="D99" s="44"/>
      <c r="E99" s="44"/>
      <c r="F99" s="44"/>
      <c r="G99" s="44"/>
      <c r="H99" s="40"/>
      <c r="I99" s="46">
        <v>3</v>
      </c>
      <c r="J99" s="47">
        <v>9</v>
      </c>
      <c r="K99" s="47">
        <v>9</v>
      </c>
      <c r="L99" s="47">
        <v>7.5</v>
      </c>
      <c r="M99" s="47">
        <v>8.5</v>
      </c>
      <c r="N99" s="47">
        <v>8.5</v>
      </c>
      <c r="O99" s="47">
        <f>SUM(J99:N99)</f>
        <v>42.5</v>
      </c>
      <c r="P99" s="48"/>
      <c r="Q99" s="48"/>
      <c r="R99" s="49"/>
      <c r="S99" s="46"/>
    </row>
    <row r="100" spans="1:19" ht="12.75">
      <c r="A100" s="31"/>
      <c r="B100" s="44"/>
      <c r="C100" s="44"/>
      <c r="D100" s="44"/>
      <c r="E100" s="44"/>
      <c r="F100" s="44"/>
      <c r="G100" s="44"/>
      <c r="H100" s="40"/>
      <c r="I100" s="50" t="s">
        <v>148</v>
      </c>
      <c r="J100" s="51">
        <f aca="true" t="shared" si="20" ref="J100:O100">SUM(J97:J99)</f>
        <v>28</v>
      </c>
      <c r="K100" s="51">
        <f t="shared" si="20"/>
        <v>27</v>
      </c>
      <c r="L100" s="51">
        <f t="shared" si="20"/>
        <v>22.5</v>
      </c>
      <c r="M100" s="51">
        <f t="shared" si="20"/>
        <v>26.5</v>
      </c>
      <c r="N100" s="51">
        <f t="shared" si="20"/>
        <v>25.5</v>
      </c>
      <c r="O100" s="55">
        <f t="shared" si="20"/>
        <v>129.5</v>
      </c>
      <c r="P100" s="48"/>
      <c r="Q100" s="48"/>
      <c r="R100" s="49"/>
      <c r="S100" s="46"/>
    </row>
    <row r="101" spans="1:19" ht="12.75" customHeight="1">
      <c r="A101" s="31">
        <v>93</v>
      </c>
      <c r="B101" s="44" t="s">
        <v>306</v>
      </c>
      <c r="C101" s="42">
        <v>616010520106312</v>
      </c>
      <c r="D101" s="44" t="s">
        <v>307</v>
      </c>
      <c r="E101" s="44" t="s">
        <v>308</v>
      </c>
      <c r="F101" s="44" t="s">
        <v>34</v>
      </c>
      <c r="G101" s="44">
        <v>2012</v>
      </c>
      <c r="H101" s="40" t="s">
        <v>228</v>
      </c>
      <c r="I101" s="46">
        <v>1</v>
      </c>
      <c r="J101" s="47">
        <v>9</v>
      </c>
      <c r="K101" s="47">
        <v>8.5</v>
      </c>
      <c r="L101" s="47">
        <v>8.5</v>
      </c>
      <c r="M101" s="47">
        <v>8.5</v>
      </c>
      <c r="N101" s="47">
        <v>8.5</v>
      </c>
      <c r="O101" s="47">
        <f>SUM(J101:N101)</f>
        <v>43</v>
      </c>
      <c r="P101" s="48">
        <f>AVERAGE(O101:O103)</f>
        <v>42.666666666666664</v>
      </c>
      <c r="Q101" s="46">
        <v>4</v>
      </c>
      <c r="R101" s="49">
        <f>SUM(P101:Q104)</f>
        <v>46.666666666666664</v>
      </c>
      <c r="S101" s="46" t="s">
        <v>147</v>
      </c>
    </row>
    <row r="102" spans="1:19" ht="12.75">
      <c r="A102" s="31"/>
      <c r="B102" s="44"/>
      <c r="C102" s="44"/>
      <c r="D102" s="44"/>
      <c r="E102" s="44"/>
      <c r="F102" s="44"/>
      <c r="G102" s="44"/>
      <c r="H102" s="40"/>
      <c r="I102" s="46">
        <v>2</v>
      </c>
      <c r="J102" s="47">
        <v>9</v>
      </c>
      <c r="K102" s="47">
        <v>8.5</v>
      </c>
      <c r="L102" s="47">
        <v>8</v>
      </c>
      <c r="M102" s="47">
        <v>8.5</v>
      </c>
      <c r="N102" s="47">
        <v>8.5</v>
      </c>
      <c r="O102" s="47">
        <f>SUM(J102:N102)</f>
        <v>42.5</v>
      </c>
      <c r="P102" s="48"/>
      <c r="Q102" s="48"/>
      <c r="R102" s="49"/>
      <c r="S102" s="46"/>
    </row>
    <row r="103" spans="1:19" ht="12.75">
      <c r="A103" s="31"/>
      <c r="B103" s="44"/>
      <c r="C103" s="44"/>
      <c r="D103" s="44"/>
      <c r="E103" s="44"/>
      <c r="F103" s="44"/>
      <c r="G103" s="44"/>
      <c r="H103" s="40"/>
      <c r="I103" s="46">
        <v>3</v>
      </c>
      <c r="J103" s="47">
        <v>9</v>
      </c>
      <c r="K103" s="47">
        <v>8.5</v>
      </c>
      <c r="L103" s="47">
        <v>8</v>
      </c>
      <c r="M103" s="47">
        <v>8.5</v>
      </c>
      <c r="N103" s="47">
        <v>8.5</v>
      </c>
      <c r="O103" s="47">
        <f>SUM(J103:N103)</f>
        <v>42.5</v>
      </c>
      <c r="P103" s="48"/>
      <c r="Q103" s="48"/>
      <c r="R103" s="49"/>
      <c r="S103" s="46"/>
    </row>
    <row r="104" spans="1:19" ht="12.75">
      <c r="A104" s="31"/>
      <c r="B104" s="44"/>
      <c r="C104" s="44"/>
      <c r="D104" s="44"/>
      <c r="E104" s="44"/>
      <c r="F104" s="44"/>
      <c r="G104" s="44"/>
      <c r="H104" s="40"/>
      <c r="I104" s="50" t="s">
        <v>148</v>
      </c>
      <c r="J104" s="51">
        <f aca="true" t="shared" si="21" ref="J104:O104">SUM(J101:J103)</f>
        <v>27</v>
      </c>
      <c r="K104" s="51">
        <f t="shared" si="21"/>
        <v>25.5</v>
      </c>
      <c r="L104" s="51">
        <f t="shared" si="21"/>
        <v>24.5</v>
      </c>
      <c r="M104" s="51">
        <f t="shared" si="21"/>
        <v>25.5</v>
      </c>
      <c r="N104" s="51">
        <f t="shared" si="21"/>
        <v>25.5</v>
      </c>
      <c r="O104" s="55">
        <f t="shared" si="21"/>
        <v>128</v>
      </c>
      <c r="P104" s="48"/>
      <c r="Q104" s="48"/>
      <c r="R104" s="49"/>
      <c r="S104" s="46"/>
    </row>
    <row r="107" ht="12.75">
      <c r="A107" t="s">
        <v>118</v>
      </c>
    </row>
    <row r="109" ht="12.75">
      <c r="C109" t="s">
        <v>119</v>
      </c>
    </row>
    <row r="111" ht="12.75">
      <c r="C111" t="s">
        <v>121</v>
      </c>
    </row>
    <row r="113" ht="12.75">
      <c r="C113" t="s">
        <v>120</v>
      </c>
    </row>
  </sheetData>
  <sheetProtection selectLockedCells="1" selectUnlockedCells="1"/>
  <mergeCells count="276">
    <mergeCell ref="A1:AH1"/>
    <mergeCell ref="A2:AH2"/>
    <mergeCell ref="A3:AH3"/>
    <mergeCell ref="C5:F5"/>
    <mergeCell ref="A9:S9"/>
    <mergeCell ref="A11:A14"/>
    <mergeCell ref="B11:B14"/>
    <mergeCell ref="C11:C14"/>
    <mergeCell ref="D11:D14"/>
    <mergeCell ref="E11:E14"/>
    <mergeCell ref="F11:F14"/>
    <mergeCell ref="G11:G14"/>
    <mergeCell ref="H11:H14"/>
    <mergeCell ref="P11:P14"/>
    <mergeCell ref="Q11:Q14"/>
    <mergeCell ref="R11:R14"/>
    <mergeCell ref="S11:S14"/>
    <mergeCell ref="AE11:AE14"/>
    <mergeCell ref="AF11:AF14"/>
    <mergeCell ref="AG11:AG14"/>
    <mergeCell ref="AH11:AH14"/>
    <mergeCell ref="A15:A18"/>
    <mergeCell ref="B15:B18"/>
    <mergeCell ref="C15:C18"/>
    <mergeCell ref="D15:D18"/>
    <mergeCell ref="E15:E18"/>
    <mergeCell ref="F15:F18"/>
    <mergeCell ref="G15:G18"/>
    <mergeCell ref="H15:H18"/>
    <mergeCell ref="P15:P18"/>
    <mergeCell ref="Q15:Q18"/>
    <mergeCell ref="R15:R18"/>
    <mergeCell ref="S15:S18"/>
    <mergeCell ref="A19:A22"/>
    <mergeCell ref="B19:B22"/>
    <mergeCell ref="C19:C22"/>
    <mergeCell ref="D19:D22"/>
    <mergeCell ref="E19:E22"/>
    <mergeCell ref="F19:F22"/>
    <mergeCell ref="G19:G22"/>
    <mergeCell ref="H19:H22"/>
    <mergeCell ref="P19:P22"/>
    <mergeCell ref="Q19:Q22"/>
    <mergeCell ref="R19:R22"/>
    <mergeCell ref="S19:S22"/>
    <mergeCell ref="A23:A26"/>
    <mergeCell ref="B23:B26"/>
    <mergeCell ref="C23:C26"/>
    <mergeCell ref="D23:D26"/>
    <mergeCell ref="E23:E26"/>
    <mergeCell ref="F23:F26"/>
    <mergeCell ref="G23:G26"/>
    <mergeCell ref="H23:H26"/>
    <mergeCell ref="P23:P26"/>
    <mergeCell ref="Q23:Q26"/>
    <mergeCell ref="R23:R26"/>
    <mergeCell ref="S23:S26"/>
    <mergeCell ref="A27:S27"/>
    <mergeCell ref="A29:A32"/>
    <mergeCell ref="B29:B32"/>
    <mergeCell ref="C29:C32"/>
    <mergeCell ref="D29:D32"/>
    <mergeCell ref="E29:E32"/>
    <mergeCell ref="F29:F32"/>
    <mergeCell ref="G29:G32"/>
    <mergeCell ref="H29:H32"/>
    <mergeCell ref="P29:P32"/>
    <mergeCell ref="Q29:Q32"/>
    <mergeCell ref="R29:R32"/>
    <mergeCell ref="S29:S32"/>
    <mergeCell ref="A33:A36"/>
    <mergeCell ref="B33:B36"/>
    <mergeCell ref="C33:C36"/>
    <mergeCell ref="D33:D36"/>
    <mergeCell ref="E33:E36"/>
    <mergeCell ref="F33:F36"/>
    <mergeCell ref="G33:G36"/>
    <mergeCell ref="H33:H36"/>
    <mergeCell ref="P33:P36"/>
    <mergeCell ref="Q33:Q36"/>
    <mergeCell ref="R33:R36"/>
    <mergeCell ref="S33:S36"/>
    <mergeCell ref="A37:A40"/>
    <mergeCell ref="B37:B40"/>
    <mergeCell ref="C37:C40"/>
    <mergeCell ref="D37:D40"/>
    <mergeCell ref="E37:E40"/>
    <mergeCell ref="F37:F40"/>
    <mergeCell ref="G37:G40"/>
    <mergeCell ref="H37:H40"/>
    <mergeCell ref="P37:P40"/>
    <mergeCell ref="Q37:Q40"/>
    <mergeCell ref="R37:R40"/>
    <mergeCell ref="S37:S40"/>
    <mergeCell ref="A41:A44"/>
    <mergeCell ref="B41:B44"/>
    <mergeCell ref="C41:C44"/>
    <mergeCell ref="D41:D44"/>
    <mergeCell ref="E41:E44"/>
    <mergeCell ref="F41:F44"/>
    <mergeCell ref="G41:G44"/>
    <mergeCell ref="H41:H44"/>
    <mergeCell ref="P41:P44"/>
    <mergeCell ref="Q41:Q44"/>
    <mergeCell ref="R41:R44"/>
    <mergeCell ref="S41:S44"/>
    <mergeCell ref="A45:A48"/>
    <mergeCell ref="B45:B48"/>
    <mergeCell ref="C45:C48"/>
    <mergeCell ref="D45:D48"/>
    <mergeCell ref="E45:E48"/>
    <mergeCell ref="F45:F48"/>
    <mergeCell ref="G45:G48"/>
    <mergeCell ref="H45:H48"/>
    <mergeCell ref="P45:P48"/>
    <mergeCell ref="Q45:Q48"/>
    <mergeCell ref="R45:R48"/>
    <mergeCell ref="S45:S48"/>
    <mergeCell ref="A49:A52"/>
    <mergeCell ref="B49:B52"/>
    <mergeCell ref="C49:C52"/>
    <mergeCell ref="D49:D52"/>
    <mergeCell ref="E49:E52"/>
    <mergeCell ref="F49:F52"/>
    <mergeCell ref="G49:G52"/>
    <mergeCell ref="H49:H52"/>
    <mergeCell ref="P49:P52"/>
    <mergeCell ref="Q49:Q52"/>
    <mergeCell ref="R49:R52"/>
    <mergeCell ref="S49:S52"/>
    <mergeCell ref="A53:S53"/>
    <mergeCell ref="A55:A58"/>
    <mergeCell ref="B55:B58"/>
    <mergeCell ref="C55:C58"/>
    <mergeCell ref="D55:D58"/>
    <mergeCell ref="E55:E58"/>
    <mergeCell ref="F55:F58"/>
    <mergeCell ref="G55:G58"/>
    <mergeCell ref="H55:H58"/>
    <mergeCell ref="P55:P58"/>
    <mergeCell ref="Q55:Q58"/>
    <mergeCell ref="R55:R58"/>
    <mergeCell ref="S55:S58"/>
    <mergeCell ref="A59:A62"/>
    <mergeCell ref="B59:B62"/>
    <mergeCell ref="C59:C62"/>
    <mergeCell ref="D59:D62"/>
    <mergeCell ref="E59:E62"/>
    <mergeCell ref="F59:F62"/>
    <mergeCell ref="G59:G62"/>
    <mergeCell ref="H59:H62"/>
    <mergeCell ref="P59:P62"/>
    <mergeCell ref="Q59:Q62"/>
    <mergeCell ref="R59:R62"/>
    <mergeCell ref="S59:S62"/>
    <mergeCell ref="A63:A66"/>
    <mergeCell ref="B63:B66"/>
    <mergeCell ref="C63:C66"/>
    <mergeCell ref="D63:D66"/>
    <mergeCell ref="E63:E66"/>
    <mergeCell ref="F63:F66"/>
    <mergeCell ref="G63:G66"/>
    <mergeCell ref="H63:H66"/>
    <mergeCell ref="P63:P66"/>
    <mergeCell ref="Q63:Q66"/>
    <mergeCell ref="R63:R66"/>
    <mergeCell ref="S63:S66"/>
    <mergeCell ref="A67:A70"/>
    <mergeCell ref="B67:B70"/>
    <mergeCell ref="C67:C70"/>
    <mergeCell ref="D67:D70"/>
    <mergeCell ref="E67:E70"/>
    <mergeCell ref="F67:F70"/>
    <mergeCell ref="G67:G70"/>
    <mergeCell ref="H67:H70"/>
    <mergeCell ref="P67:P70"/>
    <mergeCell ref="Q67:Q70"/>
    <mergeCell ref="R67:R70"/>
    <mergeCell ref="S67:S70"/>
    <mergeCell ref="A71:S71"/>
    <mergeCell ref="A73:A76"/>
    <mergeCell ref="B73:B76"/>
    <mergeCell ref="C73:C76"/>
    <mergeCell ref="D73:D76"/>
    <mergeCell ref="E73:E76"/>
    <mergeCell ref="F73:F76"/>
    <mergeCell ref="G73:G76"/>
    <mergeCell ref="H73:H76"/>
    <mergeCell ref="P73:P76"/>
    <mergeCell ref="Q73:Q76"/>
    <mergeCell ref="R73:R76"/>
    <mergeCell ref="S73:S76"/>
    <mergeCell ref="A77:A80"/>
    <mergeCell ref="B77:B80"/>
    <mergeCell ref="C77:C80"/>
    <mergeCell ref="D77:D80"/>
    <mergeCell ref="E77:E80"/>
    <mergeCell ref="F77:F80"/>
    <mergeCell ref="G77:G80"/>
    <mergeCell ref="H77:H80"/>
    <mergeCell ref="P77:P80"/>
    <mergeCell ref="Q77:Q80"/>
    <mergeCell ref="R77:R80"/>
    <mergeCell ref="S77:S80"/>
    <mergeCell ref="A81:A84"/>
    <mergeCell ref="B81:B84"/>
    <mergeCell ref="C81:C84"/>
    <mergeCell ref="D81:D84"/>
    <mergeCell ref="E81:E84"/>
    <mergeCell ref="F81:F84"/>
    <mergeCell ref="G81:G84"/>
    <mergeCell ref="H81:H84"/>
    <mergeCell ref="P81:P84"/>
    <mergeCell ref="Q81:Q84"/>
    <mergeCell ref="R81:R84"/>
    <mergeCell ref="S81:S84"/>
    <mergeCell ref="A85:A88"/>
    <mergeCell ref="B85:B88"/>
    <mergeCell ref="C85:C88"/>
    <mergeCell ref="D85:D88"/>
    <mergeCell ref="E85:E88"/>
    <mergeCell ref="F85:F88"/>
    <mergeCell ref="G85:G88"/>
    <mergeCell ref="H85:H88"/>
    <mergeCell ref="P85:P88"/>
    <mergeCell ref="Q85:Q88"/>
    <mergeCell ref="R85:R88"/>
    <mergeCell ref="S85:S88"/>
    <mergeCell ref="A89:A92"/>
    <mergeCell ref="B89:B92"/>
    <mergeCell ref="C89:C92"/>
    <mergeCell ref="D89:D92"/>
    <mergeCell ref="E89:E92"/>
    <mergeCell ref="F89:F92"/>
    <mergeCell ref="G89:G92"/>
    <mergeCell ref="H89:H92"/>
    <mergeCell ref="P89:P92"/>
    <mergeCell ref="Q89:Q92"/>
    <mergeCell ref="R89:R92"/>
    <mergeCell ref="S89:S92"/>
    <mergeCell ref="A93:A96"/>
    <mergeCell ref="B93:B96"/>
    <mergeCell ref="C93:C96"/>
    <mergeCell ref="D93:D96"/>
    <mergeCell ref="E93:E96"/>
    <mergeCell ref="F93:F96"/>
    <mergeCell ref="G93:G96"/>
    <mergeCell ref="H93:H96"/>
    <mergeCell ref="P93:P96"/>
    <mergeCell ref="Q93:Q96"/>
    <mergeCell ref="R93:R96"/>
    <mergeCell ref="S93:S96"/>
    <mergeCell ref="A97:A100"/>
    <mergeCell ref="B97:B100"/>
    <mergeCell ref="C97:C100"/>
    <mergeCell ref="D97:D100"/>
    <mergeCell ref="E97:E100"/>
    <mergeCell ref="F97:F100"/>
    <mergeCell ref="G97:G100"/>
    <mergeCell ref="H97:H100"/>
    <mergeCell ref="P97:P100"/>
    <mergeCell ref="Q97:Q100"/>
    <mergeCell ref="R97:R100"/>
    <mergeCell ref="S97:S100"/>
    <mergeCell ref="A101:A104"/>
    <mergeCell ref="B101:B104"/>
    <mergeCell ref="C101:C104"/>
    <mergeCell ref="D101:D104"/>
    <mergeCell ref="E101:E104"/>
    <mergeCell ref="F101:F104"/>
    <mergeCell ref="G101:G104"/>
    <mergeCell ref="H101:H104"/>
    <mergeCell ref="P101:P104"/>
    <mergeCell ref="Q101:Q104"/>
    <mergeCell ref="R101:R104"/>
    <mergeCell ref="S101:S104"/>
  </mergeCells>
  <printOptions/>
  <pageMargins left="0.7" right="0.7" top="0.75" bottom="0.75" header="0.3" footer="0.3"/>
  <pageSetup horizontalDpi="300" verticalDpi="300" orientation="landscape" paperSize="9"/>
  <headerFooter alignWithMargins="0">
    <oddHeader>&amp;CKętrzyn 19-20 lipca 2014r.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Q49"/>
  <sheetViews>
    <sheetView tabSelected="1" workbookViewId="0" topLeftCell="B1">
      <selection activeCell="A1" sqref="A1"/>
    </sheetView>
  </sheetViews>
  <sheetFormatPr defaultColWidth="8.796875" defaultRowHeight="14.25"/>
  <cols>
    <col min="1" max="1" width="4.3984375" style="0" customWidth="1"/>
    <col min="2" max="2" width="4.5" style="0" customWidth="1"/>
    <col min="4" max="4" width="9.796875" style="0" customWidth="1"/>
    <col min="7" max="7" width="6.09765625" style="0" customWidth="1"/>
    <col min="8" max="8" width="5.796875" style="0" customWidth="1"/>
    <col min="11" max="11" width="6.296875" style="0" customWidth="1"/>
    <col min="12" max="12" width="6.09765625" style="0" customWidth="1"/>
    <col min="13" max="13" width="6.59765625" style="0" customWidth="1"/>
    <col min="14" max="14" width="5.09765625" style="0" customWidth="1"/>
    <col min="15" max="15" width="5.296875" style="0" customWidth="1"/>
    <col min="16" max="16" width="5.5" style="0" customWidth="1"/>
    <col min="17" max="17" width="8.3984375" style="0" customWidth="1"/>
  </cols>
  <sheetData>
    <row r="1" spans="1:17" ht="14.25" customHeight="1">
      <c r="A1" s="107" t="s">
        <v>159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</row>
    <row r="2" spans="1:17" ht="12.75">
      <c r="A2" s="108" t="s">
        <v>160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</row>
    <row r="3" spans="1:17" ht="36" customHeight="1">
      <c r="A3" s="107" t="s">
        <v>323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</row>
    <row r="4" spans="1:17" ht="15.75" customHeight="1">
      <c r="A4" s="109" t="s">
        <v>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7" ht="14.25" customHeight="1">
      <c r="A5" s="109" t="s">
        <v>324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ht="14.25" customHeight="1">
      <c r="A6" s="109" t="s">
        <v>216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15" customHeight="1">
      <c r="A7" s="109" t="s">
        <v>217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ht="15" customHeight="1">
      <c r="A8" s="109" t="s">
        <v>311</v>
      </c>
      <c r="B8" s="61"/>
      <c r="C8" s="61"/>
      <c r="D8" s="61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spans="1:17" ht="15" customHeight="1">
      <c r="A9" s="109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</row>
    <row r="10" spans="1:17" ht="14.25" customHeight="1">
      <c r="A10" s="110" t="s">
        <v>162</v>
      </c>
      <c r="B10" s="111" t="s">
        <v>8</v>
      </c>
      <c r="C10" s="112" t="s">
        <v>9</v>
      </c>
      <c r="D10" s="112"/>
      <c r="E10" s="112"/>
      <c r="F10" s="112"/>
      <c r="G10" s="112"/>
      <c r="H10" s="112"/>
      <c r="I10" s="112" t="s">
        <v>10</v>
      </c>
      <c r="J10" s="112" t="s">
        <v>11</v>
      </c>
      <c r="K10" s="112" t="s">
        <v>132</v>
      </c>
      <c r="L10" s="112"/>
      <c r="M10" s="112"/>
      <c r="N10" s="112"/>
      <c r="O10" s="112"/>
      <c r="P10" s="112"/>
      <c r="Q10" s="113" t="s">
        <v>325</v>
      </c>
    </row>
    <row r="11" spans="1:17" ht="51.75" customHeight="1">
      <c r="A11" s="110"/>
      <c r="B11" s="111"/>
      <c r="C11" s="111" t="s">
        <v>12</v>
      </c>
      <c r="D11" s="111" t="s">
        <v>13</v>
      </c>
      <c r="E11" s="111" t="s">
        <v>14</v>
      </c>
      <c r="F11" s="111" t="s">
        <v>15</v>
      </c>
      <c r="G11" s="111" t="s">
        <v>16</v>
      </c>
      <c r="H11" s="111" t="s">
        <v>17</v>
      </c>
      <c r="I11" s="112"/>
      <c r="J11" s="112"/>
      <c r="K11" s="34" t="s">
        <v>133</v>
      </c>
      <c r="L11" s="34" t="s">
        <v>134</v>
      </c>
      <c r="M11" s="34" t="s">
        <v>135</v>
      </c>
      <c r="N11" s="34" t="s">
        <v>136</v>
      </c>
      <c r="O11" s="34" t="s">
        <v>137</v>
      </c>
      <c r="P11" s="34" t="s">
        <v>164</v>
      </c>
      <c r="Q11" s="113"/>
    </row>
    <row r="12" spans="1:17" ht="12.75">
      <c r="A12" s="112" t="s">
        <v>218</v>
      </c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</row>
    <row r="13" spans="1:17" ht="29.25" customHeight="1">
      <c r="A13" s="112"/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</row>
    <row r="14" spans="1:17" ht="12.75">
      <c r="A14" s="110" t="s">
        <v>153</v>
      </c>
      <c r="B14" s="114">
        <v>75</v>
      </c>
      <c r="C14" s="115" t="s">
        <v>219</v>
      </c>
      <c r="D14" s="116">
        <v>616010530139213</v>
      </c>
      <c r="E14" s="117" t="s">
        <v>220</v>
      </c>
      <c r="F14" s="117" t="s">
        <v>326</v>
      </c>
      <c r="G14" s="117" t="s">
        <v>34</v>
      </c>
      <c r="H14" s="117">
        <v>2013</v>
      </c>
      <c r="I14" s="118" t="s">
        <v>222</v>
      </c>
      <c r="J14" s="119" t="s">
        <v>223</v>
      </c>
      <c r="K14" s="120">
        <f>'Ocena na płycie SZTUM.'!J14</f>
        <v>25</v>
      </c>
      <c r="L14" s="120">
        <f>'Ocena na płycie SZTUM.'!K14</f>
        <v>25</v>
      </c>
      <c r="M14" s="120">
        <f>'Ocena na płycie SZTUM.'!L14</f>
        <v>24</v>
      </c>
      <c r="N14" s="120">
        <f>'Ocena na płycie SZTUM.'!M14</f>
        <v>26</v>
      </c>
      <c r="O14" s="120">
        <f>'Ocena na płycie SZTUM.'!N14</f>
        <v>25</v>
      </c>
      <c r="P14" s="120">
        <f>'Ocena na płycie SZTUM.'!Q11</f>
        <v>4</v>
      </c>
      <c r="Q14" s="113">
        <f>'Ocena na płycie SZTUM.'!R11</f>
        <v>45.666666666666664</v>
      </c>
    </row>
    <row r="15" spans="1:17" ht="12.75">
      <c r="A15" s="110" t="s">
        <v>151</v>
      </c>
      <c r="B15" s="114">
        <v>76</v>
      </c>
      <c r="C15" s="115" t="s">
        <v>224</v>
      </c>
      <c r="D15" s="116">
        <v>616010520093713</v>
      </c>
      <c r="E15" s="117" t="s">
        <v>225</v>
      </c>
      <c r="F15" s="117" t="s">
        <v>226</v>
      </c>
      <c r="G15" s="117" t="s">
        <v>22</v>
      </c>
      <c r="H15" s="117">
        <v>2013</v>
      </c>
      <c r="I15" s="118" t="s">
        <v>227</v>
      </c>
      <c r="J15" s="121" t="s">
        <v>228</v>
      </c>
      <c r="K15" s="120">
        <f>'Ocena na płycie SZTUM.'!J18</f>
        <v>25.5</v>
      </c>
      <c r="L15" s="120">
        <f>'Ocena na płycie SZTUM.'!K18</f>
        <v>25.5</v>
      </c>
      <c r="M15" s="120">
        <f>'Ocena na płycie SZTUM.'!L18</f>
        <v>21.5</v>
      </c>
      <c r="N15" s="120">
        <f>'Ocena na płycie SZTUM.'!M18</f>
        <v>22.5</v>
      </c>
      <c r="O15" s="120">
        <f>'Ocena na płycie SZTUM.'!N18</f>
        <v>24</v>
      </c>
      <c r="P15" s="120">
        <f>'Ocena na płycie SZTUM.'!Q15</f>
        <v>4</v>
      </c>
      <c r="Q15" s="113">
        <f>'Ocena na płycie SZTUM.'!R15</f>
        <v>43.666666666666664</v>
      </c>
    </row>
    <row r="16" spans="1:17" ht="12.75">
      <c r="A16" s="110" t="s">
        <v>152</v>
      </c>
      <c r="B16" s="114">
        <v>77</v>
      </c>
      <c r="C16" s="115" t="s">
        <v>229</v>
      </c>
      <c r="D16" s="116">
        <v>616010530008613</v>
      </c>
      <c r="E16" s="117" t="s">
        <v>230</v>
      </c>
      <c r="F16" s="117" t="s">
        <v>231</v>
      </c>
      <c r="G16" s="117" t="s">
        <v>34</v>
      </c>
      <c r="H16" s="117">
        <v>2013</v>
      </c>
      <c r="I16" s="118" t="s">
        <v>232</v>
      </c>
      <c r="J16" s="121" t="s">
        <v>233</v>
      </c>
      <c r="K16" s="120">
        <f>'Ocena na płycie SZTUM.'!J22</f>
        <v>25.5</v>
      </c>
      <c r="L16" s="120">
        <f>'Ocena na płycie SZTUM.'!K22</f>
        <v>25.5</v>
      </c>
      <c r="M16" s="120">
        <f>'Ocena na płycie SZTUM.'!L22</f>
        <v>23.5</v>
      </c>
      <c r="N16" s="120">
        <f>'Ocena na płycie SZTUM.'!M22</f>
        <v>25</v>
      </c>
      <c r="O16" s="120">
        <f>'Ocena na płycie SZTUM.'!N22</f>
        <v>22.5</v>
      </c>
      <c r="P16" s="120">
        <f>'Ocena na płycie SZTUM.'!Q19</f>
        <v>4</v>
      </c>
      <c r="Q16" s="113">
        <f>'Ocena na płycie SZTUM.'!R19</f>
        <v>44.666666666666664</v>
      </c>
    </row>
    <row r="17" spans="1:17" ht="12.75">
      <c r="A17" s="110" t="s">
        <v>147</v>
      </c>
      <c r="B17" s="114">
        <v>114</v>
      </c>
      <c r="C17" s="115" t="s">
        <v>234</v>
      </c>
      <c r="D17" s="116">
        <v>616010600000513</v>
      </c>
      <c r="E17" s="117" t="s">
        <v>327</v>
      </c>
      <c r="F17" s="117" t="s">
        <v>328</v>
      </c>
      <c r="G17" s="117" t="s">
        <v>237</v>
      </c>
      <c r="H17" s="117">
        <v>2013</v>
      </c>
      <c r="I17" s="118" t="s">
        <v>238</v>
      </c>
      <c r="J17" s="121" t="s">
        <v>239</v>
      </c>
      <c r="K17" s="120">
        <f>'Ocena na płycie SZTUM.'!J26</f>
        <v>25.5</v>
      </c>
      <c r="L17" s="120">
        <f>'Ocena na płycie SZTUM.'!K26</f>
        <v>24.5</v>
      </c>
      <c r="M17" s="120">
        <f>'Ocena na płycie SZTUM.'!L26</f>
        <v>22.5</v>
      </c>
      <c r="N17" s="120">
        <f>'Ocena na płycie SZTUM.'!M26</f>
        <v>24</v>
      </c>
      <c r="O17" s="120">
        <f>'Ocena na płycie SZTUM.'!N26</f>
        <v>22.5</v>
      </c>
      <c r="P17" s="120">
        <f>'Ocena na płycie SZTUM.'!O26</f>
        <v>119</v>
      </c>
      <c r="Q17" s="113">
        <f>'Ocena na płycie SZTUM.'!R23</f>
        <v>43.666666666666664</v>
      </c>
    </row>
    <row r="18" spans="1:17" ht="12.75">
      <c r="A18" s="112" t="s">
        <v>240</v>
      </c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21.75" customHeight="1">
      <c r="A19" s="112"/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</row>
    <row r="20" spans="1:17" ht="14.25" customHeight="1">
      <c r="A20" s="110" t="s">
        <v>162</v>
      </c>
      <c r="B20" s="111" t="s">
        <v>8</v>
      </c>
      <c r="C20" s="112" t="s">
        <v>9</v>
      </c>
      <c r="D20" s="112"/>
      <c r="E20" s="112"/>
      <c r="F20" s="112"/>
      <c r="G20" s="112"/>
      <c r="H20" s="112"/>
      <c r="I20" s="112" t="s">
        <v>10</v>
      </c>
      <c r="J20" s="112" t="s">
        <v>11</v>
      </c>
      <c r="K20" s="112" t="s">
        <v>132</v>
      </c>
      <c r="L20" s="112"/>
      <c r="M20" s="112"/>
      <c r="N20" s="112"/>
      <c r="O20" s="112"/>
      <c r="P20" s="112"/>
      <c r="Q20" s="113" t="s">
        <v>325</v>
      </c>
    </row>
    <row r="21" spans="1:17" ht="12.75">
      <c r="A21" s="110"/>
      <c r="B21" s="111"/>
      <c r="C21" s="111" t="s">
        <v>12</v>
      </c>
      <c r="D21" s="111" t="s">
        <v>13</v>
      </c>
      <c r="E21" s="111" t="s">
        <v>14</v>
      </c>
      <c r="F21" s="111" t="s">
        <v>15</v>
      </c>
      <c r="G21" s="111" t="s">
        <v>16</v>
      </c>
      <c r="H21" s="111" t="s">
        <v>17</v>
      </c>
      <c r="I21" s="112"/>
      <c r="J21" s="112"/>
      <c r="K21" s="34" t="s">
        <v>133</v>
      </c>
      <c r="L21" s="34" t="s">
        <v>134</v>
      </c>
      <c r="M21" s="34" t="s">
        <v>135</v>
      </c>
      <c r="N21" s="34" t="s">
        <v>136</v>
      </c>
      <c r="O21" s="34" t="s">
        <v>137</v>
      </c>
      <c r="P21" s="34" t="s">
        <v>164</v>
      </c>
      <c r="Q21" s="113"/>
    </row>
    <row r="22" spans="1:17" ht="12.75">
      <c r="A22" s="122" t="s">
        <v>153</v>
      </c>
      <c r="B22" s="123">
        <v>78</v>
      </c>
      <c r="C22" s="115" t="s">
        <v>241</v>
      </c>
      <c r="D22" s="116">
        <v>616010530013212</v>
      </c>
      <c r="E22" s="117" t="s">
        <v>230</v>
      </c>
      <c r="F22" s="117" t="s">
        <v>242</v>
      </c>
      <c r="G22" s="117" t="s">
        <v>243</v>
      </c>
      <c r="H22" s="117">
        <v>2012</v>
      </c>
      <c r="I22" s="118" t="s">
        <v>232</v>
      </c>
      <c r="J22" s="121" t="s">
        <v>233</v>
      </c>
      <c r="K22" s="124">
        <f>'Ocena na płycie SZTUM.'!J32</f>
        <v>27</v>
      </c>
      <c r="L22" s="124">
        <f>'Ocena na płycie SZTUM.'!K32</f>
        <v>25.5</v>
      </c>
      <c r="M22" s="124">
        <f>'Ocena na płycie SZTUM.'!L32</f>
        <v>23</v>
      </c>
      <c r="N22" s="124">
        <f>'Ocena na płycie SZTUM.'!M32</f>
        <v>24.5</v>
      </c>
      <c r="O22" s="124">
        <f>'Ocena na płycie SZTUM.'!N32</f>
        <v>24</v>
      </c>
      <c r="P22" s="125">
        <f>'Ocena na płycie SZTUM.'!Q29</f>
        <v>4</v>
      </c>
      <c r="Q22" s="113">
        <f>'Ocena na płycie SZTUM.'!R29</f>
        <v>45.333333333333336</v>
      </c>
    </row>
    <row r="23" spans="1:17" ht="12.75">
      <c r="A23" s="110" t="s">
        <v>149</v>
      </c>
      <c r="B23" s="114">
        <v>79</v>
      </c>
      <c r="C23" s="115" t="s">
        <v>244</v>
      </c>
      <c r="D23" s="116">
        <v>616010520104712</v>
      </c>
      <c r="E23" s="117" t="s">
        <v>329</v>
      </c>
      <c r="F23" s="117" t="s">
        <v>245</v>
      </c>
      <c r="G23" s="117" t="s">
        <v>34</v>
      </c>
      <c r="H23" s="117">
        <v>2012</v>
      </c>
      <c r="I23" s="118" t="s">
        <v>227</v>
      </c>
      <c r="J23" s="121" t="s">
        <v>228</v>
      </c>
      <c r="K23" s="124">
        <f>'Ocena na płycie SZTUM.'!J36</f>
        <v>27</v>
      </c>
      <c r="L23" s="124">
        <f>'Ocena na płycie SZTUM.'!K36</f>
        <v>26</v>
      </c>
      <c r="M23" s="124">
        <f>'Ocena na płycie SZTUM.'!L36</f>
        <v>22.5</v>
      </c>
      <c r="N23" s="124">
        <f>'Ocena na płycie SZTUM.'!M36</f>
        <v>22.5</v>
      </c>
      <c r="O23" s="124">
        <f>'Ocena na płycie SZTUM.'!N36</f>
        <v>24</v>
      </c>
      <c r="P23" s="125">
        <f>'Ocena na płycie SZTUM.'!Q33</f>
        <v>4</v>
      </c>
      <c r="Q23" s="113">
        <f>'Ocena na płycie SZTUM.'!R33</f>
        <v>44.666666666666664</v>
      </c>
    </row>
    <row r="24" spans="1:17" ht="12.75">
      <c r="A24" s="110" t="s">
        <v>316</v>
      </c>
      <c r="B24" s="114">
        <v>80</v>
      </c>
      <c r="C24" s="115" t="s">
        <v>246</v>
      </c>
      <c r="D24" s="116">
        <v>616010600104612</v>
      </c>
      <c r="E24" s="117" t="s">
        <v>247</v>
      </c>
      <c r="F24" s="117" t="s">
        <v>248</v>
      </c>
      <c r="G24" s="117" t="s">
        <v>249</v>
      </c>
      <c r="H24" s="117">
        <v>2012</v>
      </c>
      <c r="I24" s="118" t="s">
        <v>250</v>
      </c>
      <c r="J24" s="118" t="s">
        <v>251</v>
      </c>
      <c r="K24" s="124">
        <f>'Ocena na płycie SZTUM.'!J40</f>
        <v>27</v>
      </c>
      <c r="L24" s="124">
        <f>'Ocena na płycie SZTUM.'!K40</f>
        <v>24.5</v>
      </c>
      <c r="M24" s="124">
        <f>'Ocena na płycie SZTUM.'!L40</f>
        <v>24</v>
      </c>
      <c r="N24" s="124">
        <f>'Ocena na płycie SZTUM.'!M40</f>
        <v>24</v>
      </c>
      <c r="O24" s="124">
        <f>'Ocena na płycie SZTUM.'!N40</f>
        <v>22.5</v>
      </c>
      <c r="P24" s="125">
        <f>'Ocena na płycie SZTUM.'!Q37</f>
        <v>4</v>
      </c>
      <c r="Q24" s="113">
        <f>'Ocena na płycie SZTUM.'!R37</f>
        <v>44.666666666666664</v>
      </c>
    </row>
    <row r="25" spans="1:17" ht="12.75">
      <c r="A25" s="110" t="s">
        <v>147</v>
      </c>
      <c r="B25" s="114">
        <v>81</v>
      </c>
      <c r="C25" s="115" t="s">
        <v>252</v>
      </c>
      <c r="D25" s="116">
        <v>616010530184212</v>
      </c>
      <c r="E25" s="117" t="s">
        <v>220</v>
      </c>
      <c r="F25" s="117" t="s">
        <v>330</v>
      </c>
      <c r="G25" s="117" t="s">
        <v>34</v>
      </c>
      <c r="H25" s="117">
        <v>2012</v>
      </c>
      <c r="I25" s="118" t="s">
        <v>253</v>
      </c>
      <c r="J25" s="118" t="s">
        <v>254</v>
      </c>
      <c r="K25" s="124">
        <f>'Ocena na płycie SZTUM.'!J44</f>
        <v>27</v>
      </c>
      <c r="L25" s="124">
        <f>'Ocena na płycie SZTUM.'!K44</f>
        <v>24.5</v>
      </c>
      <c r="M25" s="124">
        <f>'Ocena na płycie SZTUM.'!L44</f>
        <v>24</v>
      </c>
      <c r="N25" s="124">
        <f>'Ocena na płycie SZTUM.'!M44</f>
        <v>23</v>
      </c>
      <c r="O25" s="124">
        <f>'Ocena na płycie SZTUM.'!N44</f>
        <v>24</v>
      </c>
      <c r="P25" s="125">
        <f>'Ocena na płycie SZTUM.'!Q41</f>
        <v>4</v>
      </c>
      <c r="Q25" s="113">
        <f>'Ocena na płycie SZTUM.'!R41</f>
        <v>44.833333333333336</v>
      </c>
    </row>
    <row r="26" spans="1:17" ht="12.75">
      <c r="A26" s="110" t="s">
        <v>151</v>
      </c>
      <c r="B26" s="114">
        <v>82</v>
      </c>
      <c r="C26" s="115" t="s">
        <v>255</v>
      </c>
      <c r="D26" s="116">
        <v>616010530075212</v>
      </c>
      <c r="E26" s="117" t="s">
        <v>256</v>
      </c>
      <c r="F26" s="117" t="s">
        <v>257</v>
      </c>
      <c r="G26" s="117" t="s">
        <v>34</v>
      </c>
      <c r="H26" s="117">
        <v>2012</v>
      </c>
      <c r="I26" s="118" t="s">
        <v>258</v>
      </c>
      <c r="J26" s="118" t="s">
        <v>259</v>
      </c>
      <c r="K26" s="124">
        <f>'Ocena na płycie SZTUM.'!J48</f>
        <v>27</v>
      </c>
      <c r="L26" s="124">
        <f>'Ocena na płycie SZTUM.'!K48</f>
        <v>24</v>
      </c>
      <c r="M26" s="124">
        <f>'Ocena na płycie SZTUM.'!L48</f>
        <v>24</v>
      </c>
      <c r="N26" s="124">
        <f>'Ocena na płycie SZTUM.'!M48</f>
        <v>24.5</v>
      </c>
      <c r="O26" s="124">
        <f>'Ocena na płycie SZTUM.'!N48</f>
        <v>23.5</v>
      </c>
      <c r="P26" s="125">
        <f>'Ocena na płycie SZTUM.'!Q45</f>
        <v>4</v>
      </c>
      <c r="Q26" s="113">
        <f>'Ocena na płycie SZTUM.'!R45</f>
        <v>45</v>
      </c>
    </row>
    <row r="27" spans="1:17" ht="12.75">
      <c r="A27" s="110" t="s">
        <v>152</v>
      </c>
      <c r="B27" s="114">
        <v>83</v>
      </c>
      <c r="C27" s="115" t="s">
        <v>260</v>
      </c>
      <c r="D27" s="116">
        <v>616010600003212</v>
      </c>
      <c r="E27" s="117" t="s">
        <v>261</v>
      </c>
      <c r="F27" s="117" t="s">
        <v>236</v>
      </c>
      <c r="G27" s="117" t="s">
        <v>237</v>
      </c>
      <c r="H27" s="117">
        <v>2012</v>
      </c>
      <c r="I27" s="118" t="s">
        <v>238</v>
      </c>
      <c r="J27" s="126" t="s">
        <v>262</v>
      </c>
      <c r="K27" s="124">
        <f>'Ocena na płycie SZTUM.'!J52</f>
        <v>27</v>
      </c>
      <c r="L27" s="124">
        <f>'Ocena na płycie SZTUM.'!K52</f>
        <v>25.5</v>
      </c>
      <c r="M27" s="124">
        <f>'Ocena na płycie SZTUM.'!L52</f>
        <v>22.5</v>
      </c>
      <c r="N27" s="124">
        <f>'Ocena na płycie SZTUM.'!M52</f>
        <v>24</v>
      </c>
      <c r="O27" s="124">
        <f>'Ocena na płycie SZTUM.'!N52</f>
        <v>25</v>
      </c>
      <c r="P27" s="125">
        <f>'Ocena na płycie SZTUM.'!Q49</f>
        <v>4</v>
      </c>
      <c r="Q27" s="113">
        <f>'Ocena na płycie SZTUM.'!R49</f>
        <v>45.333333333333336</v>
      </c>
    </row>
    <row r="28" spans="1:17" ht="12.75">
      <c r="A28" s="112" t="s">
        <v>263</v>
      </c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</row>
    <row r="29" spans="1:17" ht="12.75">
      <c r="A29" s="112"/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</row>
    <row r="30" spans="1:17" ht="14.25" customHeight="1">
      <c r="A30" s="110" t="s">
        <v>162</v>
      </c>
      <c r="B30" s="111" t="s">
        <v>8</v>
      </c>
      <c r="C30" s="112" t="s">
        <v>9</v>
      </c>
      <c r="D30" s="112"/>
      <c r="E30" s="112"/>
      <c r="F30" s="112"/>
      <c r="G30" s="112"/>
      <c r="H30" s="112"/>
      <c r="I30" s="112" t="s">
        <v>10</v>
      </c>
      <c r="J30" s="112" t="s">
        <v>11</v>
      </c>
      <c r="K30" s="112" t="s">
        <v>132</v>
      </c>
      <c r="L30" s="112"/>
      <c r="M30" s="112"/>
      <c r="N30" s="112"/>
      <c r="O30" s="112"/>
      <c r="P30" s="112"/>
      <c r="Q30" s="113" t="s">
        <v>325</v>
      </c>
    </row>
    <row r="31" spans="1:17" ht="12.75">
      <c r="A31" s="110"/>
      <c r="B31" s="111"/>
      <c r="C31" s="111" t="s">
        <v>12</v>
      </c>
      <c r="D31" s="111" t="s">
        <v>13</v>
      </c>
      <c r="E31" s="111" t="s">
        <v>14</v>
      </c>
      <c r="F31" s="111" t="s">
        <v>15</v>
      </c>
      <c r="G31" s="111" t="s">
        <v>16</v>
      </c>
      <c r="H31" s="111" t="s">
        <v>17</v>
      </c>
      <c r="I31" s="112"/>
      <c r="J31" s="112"/>
      <c r="K31" s="34" t="s">
        <v>133</v>
      </c>
      <c r="L31" s="34" t="s">
        <v>134</v>
      </c>
      <c r="M31" s="34" t="s">
        <v>135</v>
      </c>
      <c r="N31" s="34" t="s">
        <v>136</v>
      </c>
      <c r="O31" s="34" t="s">
        <v>137</v>
      </c>
      <c r="P31" s="34" t="s">
        <v>164</v>
      </c>
      <c r="Q31" s="113"/>
    </row>
    <row r="32" spans="1:17" ht="12.75">
      <c r="A32" s="122" t="s">
        <v>153</v>
      </c>
      <c r="B32" s="123">
        <v>84</v>
      </c>
      <c r="C32" s="115" t="s">
        <v>264</v>
      </c>
      <c r="D32" s="116">
        <v>616010520096213</v>
      </c>
      <c r="E32" s="117" t="s">
        <v>265</v>
      </c>
      <c r="F32" s="117" t="s">
        <v>331</v>
      </c>
      <c r="G32" s="117" t="s">
        <v>68</v>
      </c>
      <c r="H32" s="117">
        <v>2013</v>
      </c>
      <c r="I32" s="118" t="s">
        <v>227</v>
      </c>
      <c r="J32" s="121" t="s">
        <v>228</v>
      </c>
      <c r="K32" s="124">
        <f>'Ocena na płycie SZTUM.'!J58</f>
        <v>25.5</v>
      </c>
      <c r="L32" s="124">
        <f>'Ocena na płycie SZTUM.'!K58</f>
        <v>24</v>
      </c>
      <c r="M32" s="124">
        <f>'Ocena na płycie SZTUM.'!L58</f>
        <v>24</v>
      </c>
      <c r="N32" s="124">
        <f>'Ocena na płycie SZTUM.'!M58</f>
        <v>25</v>
      </c>
      <c r="O32" s="124">
        <f>'Ocena na płycie SZTUM.'!N58</f>
        <v>27</v>
      </c>
      <c r="P32" s="125">
        <f>'Ocena na płycie SZTUM.'!Q55</f>
        <v>4</v>
      </c>
      <c r="Q32" s="113">
        <f>'Ocena na płycie SZTUM.'!R55</f>
        <v>45.833333333333336</v>
      </c>
    </row>
    <row r="33" spans="1:17" ht="12.75">
      <c r="A33" s="110" t="s">
        <v>152</v>
      </c>
      <c r="B33" s="114">
        <v>85</v>
      </c>
      <c r="C33" s="115" t="s">
        <v>267</v>
      </c>
      <c r="D33" s="116">
        <v>616010660016813</v>
      </c>
      <c r="E33" s="117" t="s">
        <v>317</v>
      </c>
      <c r="F33" s="117" t="s">
        <v>269</v>
      </c>
      <c r="G33" s="117" t="s">
        <v>68</v>
      </c>
      <c r="H33" s="117">
        <v>2013</v>
      </c>
      <c r="I33" s="118" t="s">
        <v>270</v>
      </c>
      <c r="J33" s="126" t="s">
        <v>271</v>
      </c>
      <c r="K33" s="124">
        <f>'Ocena na płycie SZTUM.'!J62</f>
        <v>25.5</v>
      </c>
      <c r="L33" s="124">
        <f>'Ocena na płycie SZTUM.'!K62</f>
        <v>24</v>
      </c>
      <c r="M33" s="124">
        <f>'Ocena na płycie SZTUM.'!L62</f>
        <v>22.5</v>
      </c>
      <c r="N33" s="124">
        <f>'Ocena na płycie SZTUM.'!M62</f>
        <v>24</v>
      </c>
      <c r="O33" s="124">
        <f>'Ocena na płycie SZTUM.'!N62</f>
        <v>22.5</v>
      </c>
      <c r="P33" s="125">
        <f>'Ocena na płycie SZTUM.'!Q59</f>
        <v>4</v>
      </c>
      <c r="Q33" s="113">
        <f>'Ocena na płycie SZTUM.'!R59</f>
        <v>43.5</v>
      </c>
    </row>
    <row r="34" spans="1:17" ht="12.75">
      <c r="A34" s="110" t="s">
        <v>156</v>
      </c>
      <c r="B34" s="114">
        <v>113</v>
      </c>
      <c r="C34" s="115" t="s">
        <v>272</v>
      </c>
      <c r="D34" s="116">
        <v>616010520096513</v>
      </c>
      <c r="E34" s="117" t="s">
        <v>273</v>
      </c>
      <c r="F34" s="117" t="s">
        <v>274</v>
      </c>
      <c r="G34" s="117" t="s">
        <v>34</v>
      </c>
      <c r="H34" s="117">
        <v>2013</v>
      </c>
      <c r="I34" s="118" t="s">
        <v>227</v>
      </c>
      <c r="J34" s="121" t="s">
        <v>228</v>
      </c>
      <c r="K34" s="124">
        <f>'Ocena na płycie SZTUM.'!J66</f>
        <v>0</v>
      </c>
      <c r="L34" s="124">
        <f>'Ocena na płycie SZTUM.'!K66</f>
        <v>0</v>
      </c>
      <c r="M34" s="124">
        <f>'Ocena na płycie SZTUM.'!L66</f>
        <v>0</v>
      </c>
      <c r="N34" s="124">
        <f>'Ocena na płycie SZTUM.'!M66</f>
        <v>0</v>
      </c>
      <c r="O34" s="124">
        <f>'Ocena na płycie SZTUM.'!N66</f>
        <v>0</v>
      </c>
      <c r="P34" s="125">
        <f>'Ocena na płycie SZTUM.'!Q63</f>
        <v>0</v>
      </c>
      <c r="Q34" s="113">
        <f>'Ocena na płycie SZTUM.'!R63</f>
        <v>0</v>
      </c>
    </row>
    <row r="35" spans="1:17" ht="12.75">
      <c r="A35" s="127" t="s">
        <v>151</v>
      </c>
      <c r="B35" s="128">
        <v>34</v>
      </c>
      <c r="C35" s="129" t="s">
        <v>275</v>
      </c>
      <c r="D35" s="130">
        <v>616010600012913</v>
      </c>
      <c r="E35" s="131" t="s">
        <v>261</v>
      </c>
      <c r="F35" s="131" t="s">
        <v>276</v>
      </c>
      <c r="G35" s="131" t="s">
        <v>22</v>
      </c>
      <c r="H35" s="131">
        <v>2013</v>
      </c>
      <c r="I35" s="132" t="s">
        <v>238</v>
      </c>
      <c r="J35" s="133" t="s">
        <v>239</v>
      </c>
      <c r="K35" s="124">
        <f>'Ocena na płycie SZTUM.'!J70</f>
        <v>25.5</v>
      </c>
      <c r="L35" s="124">
        <f>'Ocena na płycie SZTUM.'!K70</f>
        <v>24</v>
      </c>
      <c r="M35" s="124">
        <f>'Ocena na płycie SZTUM.'!L70</f>
        <v>21</v>
      </c>
      <c r="N35" s="124">
        <f>'Ocena na płycie SZTUM.'!M70</f>
        <v>23.5</v>
      </c>
      <c r="O35" s="124">
        <f>'Ocena na płycie SZTUM.'!N70</f>
        <v>22.5</v>
      </c>
      <c r="P35" s="125">
        <f>'Ocena na płycie SZTUM.'!Q67</f>
        <v>3.5</v>
      </c>
      <c r="Q35" s="113">
        <f>'Ocena na płycie SZTUM.'!R67</f>
        <v>42.333333333333336</v>
      </c>
    </row>
    <row r="36" spans="1:17" ht="12.75">
      <c r="A36" s="112" t="s">
        <v>277</v>
      </c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</row>
    <row r="37" spans="1:17" ht="12.75">
      <c r="A37" s="112"/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</row>
    <row r="38" spans="1:17" ht="14.25" customHeight="1">
      <c r="A38" s="110" t="s">
        <v>162</v>
      </c>
      <c r="B38" s="111" t="s">
        <v>8</v>
      </c>
      <c r="C38" s="112" t="s">
        <v>9</v>
      </c>
      <c r="D38" s="112"/>
      <c r="E38" s="112"/>
      <c r="F38" s="112"/>
      <c r="G38" s="112"/>
      <c r="H38" s="112"/>
      <c r="I38" s="112" t="s">
        <v>10</v>
      </c>
      <c r="J38" s="112" t="s">
        <v>11</v>
      </c>
      <c r="K38" s="112" t="s">
        <v>132</v>
      </c>
      <c r="L38" s="112"/>
      <c r="M38" s="112"/>
      <c r="N38" s="112"/>
      <c r="O38" s="112"/>
      <c r="P38" s="112"/>
      <c r="Q38" s="113" t="s">
        <v>325</v>
      </c>
    </row>
    <row r="39" spans="1:17" ht="12.75">
      <c r="A39" s="110"/>
      <c r="B39" s="111"/>
      <c r="C39" s="111" t="s">
        <v>12</v>
      </c>
      <c r="D39" s="111" t="s">
        <v>13</v>
      </c>
      <c r="E39" s="111" t="s">
        <v>14</v>
      </c>
      <c r="F39" s="111" t="s">
        <v>15</v>
      </c>
      <c r="G39" s="111" t="s">
        <v>16</v>
      </c>
      <c r="H39" s="111" t="s">
        <v>17</v>
      </c>
      <c r="I39" s="112"/>
      <c r="J39" s="112"/>
      <c r="K39" s="34" t="s">
        <v>133</v>
      </c>
      <c r="L39" s="34" t="s">
        <v>134</v>
      </c>
      <c r="M39" s="34" t="s">
        <v>135</v>
      </c>
      <c r="N39" s="34" t="s">
        <v>136</v>
      </c>
      <c r="O39" s="34" t="s">
        <v>137</v>
      </c>
      <c r="P39" s="34" t="s">
        <v>164</v>
      </c>
      <c r="Q39" s="113"/>
    </row>
    <row r="40" spans="1:17" ht="12.75">
      <c r="A40" s="122" t="s">
        <v>149</v>
      </c>
      <c r="B40" s="123">
        <v>86</v>
      </c>
      <c r="C40" s="115" t="s">
        <v>278</v>
      </c>
      <c r="D40" s="116">
        <v>616010600107712</v>
      </c>
      <c r="E40" s="117" t="s">
        <v>279</v>
      </c>
      <c r="F40" s="117" t="s">
        <v>280</v>
      </c>
      <c r="G40" s="117" t="s">
        <v>281</v>
      </c>
      <c r="H40" s="117">
        <v>2012</v>
      </c>
      <c r="I40" s="118" t="s">
        <v>282</v>
      </c>
      <c r="J40" s="118" t="s">
        <v>283</v>
      </c>
      <c r="K40" s="124">
        <f>'Ocena na płycie SZTUM.'!J76</f>
        <v>27</v>
      </c>
      <c r="L40" s="124">
        <f>'Ocena na płycie SZTUM.'!K76</f>
        <v>25.5</v>
      </c>
      <c r="M40" s="124">
        <f>'Ocena na płycie SZTUM.'!L76</f>
        <v>24</v>
      </c>
      <c r="N40" s="124">
        <f>'Ocena na płycie SZTUM.'!M76</f>
        <v>24</v>
      </c>
      <c r="O40" s="124">
        <f>'Ocena na płycie SZTUM.'!N76</f>
        <v>26</v>
      </c>
      <c r="P40" s="125">
        <f>'Ocena na płycie SZTUM.'!Q73</f>
        <v>4.5</v>
      </c>
      <c r="Q40" s="113">
        <f>'Ocena na płycie SZTUM.'!R73</f>
        <v>46.666666666666664</v>
      </c>
    </row>
    <row r="41" spans="1:17" ht="12.75">
      <c r="A41" s="110" t="s">
        <v>316</v>
      </c>
      <c r="B41" s="114">
        <v>87</v>
      </c>
      <c r="C41" s="115" t="s">
        <v>284</v>
      </c>
      <c r="D41" s="116">
        <v>616010600012012</v>
      </c>
      <c r="E41" s="117" t="s">
        <v>261</v>
      </c>
      <c r="F41" s="117" t="s">
        <v>332</v>
      </c>
      <c r="G41" s="117" t="s">
        <v>34</v>
      </c>
      <c r="H41" s="117">
        <v>2012</v>
      </c>
      <c r="I41" s="118" t="s">
        <v>238</v>
      </c>
      <c r="J41" s="126" t="s">
        <v>262</v>
      </c>
      <c r="K41" s="124">
        <f>'Ocena na płycie SZTUM.'!J80</f>
        <v>27</v>
      </c>
      <c r="L41" s="124">
        <f>'Ocena na płycie SZTUM.'!K80</f>
        <v>25.5</v>
      </c>
      <c r="M41" s="124">
        <f>'Ocena na płycie SZTUM.'!L80</f>
        <v>24</v>
      </c>
      <c r="N41" s="124">
        <f>'Ocena na płycie SZTUM.'!M80</f>
        <v>25.5</v>
      </c>
      <c r="O41" s="124">
        <f>'Ocena na płycie SZTUM.'!N80</f>
        <v>25</v>
      </c>
      <c r="P41" s="125">
        <f>'Ocena na płycie SZTUM.'!Q77</f>
        <v>4</v>
      </c>
      <c r="Q41" s="113">
        <f>'Ocena na płycie SZTUM.'!R77</f>
        <v>46.333333333333336</v>
      </c>
    </row>
    <row r="42" spans="1:17" ht="12.75">
      <c r="A42" s="110" t="s">
        <v>151</v>
      </c>
      <c r="B42" s="114">
        <v>88</v>
      </c>
      <c r="C42" s="115" t="s">
        <v>286</v>
      </c>
      <c r="D42" s="116">
        <v>616010530078612</v>
      </c>
      <c r="E42" s="117" t="s">
        <v>333</v>
      </c>
      <c r="F42" s="117" t="s">
        <v>334</v>
      </c>
      <c r="G42" s="117" t="s">
        <v>289</v>
      </c>
      <c r="H42" s="117">
        <v>2012</v>
      </c>
      <c r="I42" s="118" t="s">
        <v>290</v>
      </c>
      <c r="J42" s="126" t="s">
        <v>291</v>
      </c>
      <c r="K42" s="124">
        <f>'Ocena na płycie SZTUM.'!J84</f>
        <v>28.5</v>
      </c>
      <c r="L42" s="124">
        <f>'Ocena na płycie SZTUM.'!K84</f>
        <v>26.5</v>
      </c>
      <c r="M42" s="124">
        <f>'Ocena na płycie SZTUM.'!L84</f>
        <v>25.5</v>
      </c>
      <c r="N42" s="124">
        <f>'Ocena na płycie SZTUM.'!M84</f>
        <v>24</v>
      </c>
      <c r="O42" s="124">
        <f>'Ocena na płycie SZTUM.'!N84</f>
        <v>24</v>
      </c>
      <c r="P42" s="125">
        <f>'Ocena na płycie SZTUM.'!Q81</f>
        <v>4</v>
      </c>
      <c r="Q42" s="113">
        <f>'Ocena na płycie SZTUM.'!R81</f>
        <v>46.833333333333336</v>
      </c>
    </row>
    <row r="43" spans="1:17" ht="12.75">
      <c r="A43" s="110" t="s">
        <v>150</v>
      </c>
      <c r="B43" s="114">
        <v>89</v>
      </c>
      <c r="C43" s="115" t="s">
        <v>292</v>
      </c>
      <c r="D43" s="116">
        <v>616010600028212</v>
      </c>
      <c r="E43" s="117" t="s">
        <v>335</v>
      </c>
      <c r="F43" s="117" t="s">
        <v>294</v>
      </c>
      <c r="G43" s="117" t="s">
        <v>68</v>
      </c>
      <c r="H43" s="117">
        <v>2012</v>
      </c>
      <c r="I43" s="118" t="s">
        <v>295</v>
      </c>
      <c r="J43" s="118" t="s">
        <v>283</v>
      </c>
      <c r="K43" s="124">
        <f>'Ocena na płycie SZTUM.'!J88</f>
        <v>0</v>
      </c>
      <c r="L43" s="124">
        <f>'Ocena na płycie SZTUM.'!K88</f>
        <v>0</v>
      </c>
      <c r="M43" s="124">
        <f>'Ocena na płycie SZTUM.'!L88</f>
        <v>0</v>
      </c>
      <c r="N43" s="124">
        <f>'Ocena na płycie SZTUM.'!M88</f>
        <v>0</v>
      </c>
      <c r="O43" s="124">
        <f>'Ocena na płycie SZTUM.'!N88</f>
        <v>0</v>
      </c>
      <c r="P43" s="125">
        <f>'Ocena na płycie SZTUM.'!Q85</f>
        <v>0</v>
      </c>
      <c r="Q43" s="113">
        <f>'Ocena na płycie SZTUM.'!R85</f>
        <v>0</v>
      </c>
    </row>
    <row r="44" spans="1:17" ht="12.75">
      <c r="A44" s="110" t="s">
        <v>150</v>
      </c>
      <c r="B44" s="114">
        <v>90</v>
      </c>
      <c r="C44" s="115" t="s">
        <v>296</v>
      </c>
      <c r="D44" s="116">
        <v>616010590030712</v>
      </c>
      <c r="E44" s="117" t="s">
        <v>336</v>
      </c>
      <c r="F44" s="117" t="s">
        <v>337</v>
      </c>
      <c r="G44" s="117" t="s">
        <v>22</v>
      </c>
      <c r="H44" s="117">
        <v>2012</v>
      </c>
      <c r="I44" s="118" t="s">
        <v>299</v>
      </c>
      <c r="J44" s="134" t="s">
        <v>300</v>
      </c>
      <c r="K44" s="124">
        <f>'Ocena na płycie SZTUM.'!J92</f>
        <v>0</v>
      </c>
      <c r="L44" s="124">
        <f>'Ocena na płycie SZTUM.'!K92</f>
        <v>0</v>
      </c>
      <c r="M44" s="124">
        <f>'Ocena na płycie SZTUM.'!L92</f>
        <v>0</v>
      </c>
      <c r="N44" s="124">
        <f>'Ocena na płycie SZTUM.'!M92</f>
        <v>0</v>
      </c>
      <c r="O44" s="124">
        <f>'Ocena na płycie SZTUM.'!N92</f>
        <v>0</v>
      </c>
      <c r="P44" s="125">
        <f>'Ocena na płycie SZTUM.'!Q89</f>
        <v>0</v>
      </c>
      <c r="Q44" s="113">
        <f>'Ocena na płycie SZTUM.'!R89</f>
        <v>0</v>
      </c>
    </row>
    <row r="45" spans="1:17" ht="12.75">
      <c r="A45" s="110" t="s">
        <v>153</v>
      </c>
      <c r="B45" s="114">
        <v>91</v>
      </c>
      <c r="C45" s="115" t="s">
        <v>301</v>
      </c>
      <c r="D45" s="116">
        <v>616010520106712</v>
      </c>
      <c r="E45" s="117" t="s">
        <v>265</v>
      </c>
      <c r="F45" s="117" t="s">
        <v>226</v>
      </c>
      <c r="G45" s="117" t="s">
        <v>68</v>
      </c>
      <c r="H45" s="117">
        <v>2012</v>
      </c>
      <c r="I45" s="118" t="s">
        <v>227</v>
      </c>
      <c r="J45" s="121" t="s">
        <v>302</v>
      </c>
      <c r="K45" s="124">
        <f>'Ocena na płycie SZTUM.'!J96</f>
        <v>28.5</v>
      </c>
      <c r="L45" s="124">
        <f>'Ocena na płycie SZTUM.'!K96</f>
        <v>25.5</v>
      </c>
      <c r="M45" s="124">
        <f>'Ocena na płycie SZTUM.'!L96</f>
        <v>23</v>
      </c>
      <c r="N45" s="124">
        <f>'Ocena na płycie SZTUM.'!M96</f>
        <v>25.5</v>
      </c>
      <c r="O45" s="124">
        <f>'Ocena na płycie SZTUM.'!N96</f>
        <v>27</v>
      </c>
      <c r="P45" s="125">
        <f>'Ocena na płycie SZTUM.'!Q93</f>
        <v>4.5</v>
      </c>
      <c r="Q45" s="113">
        <f>'Ocena na płycie SZTUM.'!R93</f>
        <v>47.666666666666664</v>
      </c>
    </row>
    <row r="46" spans="1:17" ht="12.75">
      <c r="A46" s="110" t="s">
        <v>152</v>
      </c>
      <c r="B46" s="114">
        <v>92</v>
      </c>
      <c r="C46" s="115" t="s">
        <v>303</v>
      </c>
      <c r="D46" s="116">
        <v>61610520106212</v>
      </c>
      <c r="E46" s="117" t="s">
        <v>304</v>
      </c>
      <c r="F46" s="117" t="s">
        <v>305</v>
      </c>
      <c r="G46" s="117" t="s">
        <v>52</v>
      </c>
      <c r="H46" s="117">
        <v>2012</v>
      </c>
      <c r="I46" s="118" t="s">
        <v>227</v>
      </c>
      <c r="J46" s="121" t="s">
        <v>302</v>
      </c>
      <c r="K46" s="124">
        <f>'Ocena na płycie SZTUM.'!J100</f>
        <v>28</v>
      </c>
      <c r="L46" s="124">
        <f>'Ocena na płycie SZTUM.'!K100</f>
        <v>27</v>
      </c>
      <c r="M46" s="124">
        <f>'Ocena na płycie SZTUM.'!L100</f>
        <v>22.5</v>
      </c>
      <c r="N46" s="124">
        <f>'Ocena na płycie SZTUM.'!M100</f>
        <v>26.5</v>
      </c>
      <c r="O46" s="124">
        <f>'Ocena na płycie SZTUM.'!N100</f>
        <v>25.5</v>
      </c>
      <c r="P46" s="125">
        <f>'Ocena na płycie SZTUM.'!Q97</f>
        <v>4</v>
      </c>
      <c r="Q46" s="113">
        <f>'Ocena na płycie SZTUM.'!R97</f>
        <v>47.166666666666664</v>
      </c>
    </row>
    <row r="47" spans="1:17" ht="12.75">
      <c r="A47" s="110" t="s">
        <v>147</v>
      </c>
      <c r="B47" s="114">
        <v>93</v>
      </c>
      <c r="C47" s="115" t="s">
        <v>306</v>
      </c>
      <c r="D47" s="116">
        <v>616010520106312</v>
      </c>
      <c r="E47" s="117" t="s">
        <v>307</v>
      </c>
      <c r="F47" s="117" t="s">
        <v>308</v>
      </c>
      <c r="G47" s="117" t="s">
        <v>34</v>
      </c>
      <c r="H47" s="117">
        <v>2012</v>
      </c>
      <c r="I47" s="118" t="s">
        <v>227</v>
      </c>
      <c r="J47" s="121" t="s">
        <v>302</v>
      </c>
      <c r="K47" s="124">
        <f>'Ocena na płycie SZTUM.'!J104</f>
        <v>27</v>
      </c>
      <c r="L47" s="124">
        <f>'Ocena na płycie SZTUM.'!K104</f>
        <v>25.5</v>
      </c>
      <c r="M47" s="124">
        <f>'Ocena na płycie SZTUM.'!L104</f>
        <v>24.5</v>
      </c>
      <c r="N47" s="124">
        <f>'Ocena na płycie SZTUM.'!M104</f>
        <v>25.5</v>
      </c>
      <c r="O47" s="124">
        <f>'Ocena na płycie SZTUM.'!N104</f>
        <v>25.5</v>
      </c>
      <c r="P47" s="125">
        <f>'Ocena na płycie SZTUM.'!Q101</f>
        <v>4</v>
      </c>
      <c r="Q47" s="113">
        <f>'Ocena na płycie SZTUM.'!R101</f>
        <v>46.666666666666664</v>
      </c>
    </row>
    <row r="49" spans="1:12" ht="12.75">
      <c r="A49" t="s">
        <v>118</v>
      </c>
      <c r="D49" t="s">
        <v>119</v>
      </c>
      <c r="H49" t="s">
        <v>158</v>
      </c>
      <c r="L49" t="s">
        <v>120</v>
      </c>
    </row>
  </sheetData>
  <sheetProtection selectLockedCells="1" selectUnlockedCells="1"/>
  <mergeCells count="35">
    <mergeCell ref="A1:Q1"/>
    <mergeCell ref="A2:Q2"/>
    <mergeCell ref="A3:Q3"/>
    <mergeCell ref="A10:A11"/>
    <mergeCell ref="B10:B11"/>
    <mergeCell ref="C10:H10"/>
    <mergeCell ref="I10:I11"/>
    <mergeCell ref="J10:J11"/>
    <mergeCell ref="K10:P10"/>
    <mergeCell ref="Q10:Q11"/>
    <mergeCell ref="A12:Q13"/>
    <mergeCell ref="A18:Q19"/>
    <mergeCell ref="A20:A21"/>
    <mergeCell ref="B20:B21"/>
    <mergeCell ref="C20:H20"/>
    <mergeCell ref="I20:I21"/>
    <mergeCell ref="J20:J21"/>
    <mergeCell ref="K20:P20"/>
    <mergeCell ref="Q20:Q21"/>
    <mergeCell ref="A28:Q29"/>
    <mergeCell ref="A30:A31"/>
    <mergeCell ref="B30:B31"/>
    <mergeCell ref="C30:H30"/>
    <mergeCell ref="I30:I31"/>
    <mergeCell ref="J30:J31"/>
    <mergeCell ref="K30:P30"/>
    <mergeCell ref="Q30:Q31"/>
    <mergeCell ref="A36:Q37"/>
    <mergeCell ref="A38:A39"/>
    <mergeCell ref="B38:B39"/>
    <mergeCell ref="C38:H38"/>
    <mergeCell ref="I38:I39"/>
    <mergeCell ref="J38:J39"/>
    <mergeCell ref="K38:P38"/>
    <mergeCell ref="Q38:Q39"/>
  </mergeCells>
  <printOptions/>
  <pageMargins left="0.7" right="0.7" top="0.75" bottom="0.75" header="0.3" footer="0.3"/>
  <pageSetup horizontalDpi="300" verticalDpi="300" orientation="landscape" paperSize="9"/>
  <headerFooter alignWithMargins="0">
    <oddHeader>&amp;CKętrzyn 19-20 lipca 2014r.</oddHeader>
    <oddFooter>&amp;CStrona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22"/>
  <sheetViews>
    <sheetView workbookViewId="0" topLeftCell="A2">
      <selection activeCell="D14" sqref="D14"/>
    </sheetView>
  </sheetViews>
  <sheetFormatPr defaultColWidth="8.796875" defaultRowHeight="14.25"/>
  <cols>
    <col min="1" max="1" width="13.796875" style="0" customWidth="1"/>
    <col min="2" max="2" width="13" style="0" customWidth="1"/>
    <col min="3" max="3" width="20" style="0" customWidth="1"/>
    <col min="4" max="4" width="16" style="0" customWidth="1"/>
    <col min="5" max="5" width="17.3984375" style="0" customWidth="1"/>
    <col min="6" max="6" width="21.5" style="0" customWidth="1"/>
    <col min="7" max="7" width="12.796875" style="0" customWidth="1"/>
  </cols>
  <sheetData>
    <row r="1" spans="1:14" ht="14.25" customHeight="1">
      <c r="A1" s="135" t="s">
        <v>338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</row>
    <row r="2" spans="1:14" ht="12.75">
      <c r="A2" s="135" t="s">
        <v>339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</row>
    <row r="3" spans="1:7" ht="12.75">
      <c r="A3" s="109" t="s">
        <v>3</v>
      </c>
      <c r="B3" s="61"/>
      <c r="C3" s="61"/>
      <c r="D3" s="61"/>
      <c r="E3" s="61"/>
      <c r="F3" s="61"/>
      <c r="G3" s="61"/>
    </row>
    <row r="4" spans="1:7" ht="12.75">
      <c r="A4" s="109" t="s">
        <v>324</v>
      </c>
      <c r="B4" s="61"/>
      <c r="C4" s="61"/>
      <c r="D4" s="61"/>
      <c r="E4" s="61"/>
      <c r="F4" s="61"/>
      <c r="G4" s="61"/>
    </row>
    <row r="5" spans="1:7" ht="12.75">
      <c r="A5" s="109" t="s">
        <v>216</v>
      </c>
      <c r="B5" s="61"/>
      <c r="C5" s="61"/>
      <c r="D5" s="61"/>
      <c r="E5" s="61"/>
      <c r="F5" s="61"/>
      <c r="G5" s="61"/>
    </row>
    <row r="6" spans="1:7" ht="12.75">
      <c r="A6" s="109" t="s">
        <v>217</v>
      </c>
      <c r="B6" s="61"/>
      <c r="C6" s="61"/>
      <c r="D6" s="61"/>
      <c r="E6" s="61"/>
      <c r="F6" s="61"/>
      <c r="G6" s="61"/>
    </row>
    <row r="7" spans="1:7" ht="12.75">
      <c r="A7" s="109" t="s">
        <v>340</v>
      </c>
      <c r="B7" s="61"/>
      <c r="C7" s="61"/>
      <c r="D7" s="61"/>
      <c r="E7" s="61"/>
      <c r="F7" s="61"/>
      <c r="G7" s="61"/>
    </row>
    <row r="8" spans="1:7" ht="12.75">
      <c r="A8" s="109" t="s">
        <v>341</v>
      </c>
      <c r="B8" s="61"/>
      <c r="C8" s="61"/>
      <c r="D8" s="61"/>
      <c r="E8" s="61"/>
      <c r="F8" s="61"/>
      <c r="G8" s="61"/>
    </row>
    <row r="9" spans="1:7" ht="14.25" customHeight="1">
      <c r="A9" s="84" t="s">
        <v>189</v>
      </c>
      <c r="B9" s="84" t="s">
        <v>342</v>
      </c>
      <c r="C9" s="84" t="s">
        <v>191</v>
      </c>
      <c r="D9" s="84" t="s">
        <v>192</v>
      </c>
      <c r="E9" s="84"/>
      <c r="F9" s="84" t="s">
        <v>193</v>
      </c>
      <c r="G9" s="84" t="s">
        <v>194</v>
      </c>
    </row>
    <row r="10" spans="1:7" ht="14.25" customHeight="1">
      <c r="A10" s="85" t="s">
        <v>343</v>
      </c>
      <c r="B10" s="85"/>
      <c r="C10" s="85"/>
      <c r="D10" s="85"/>
      <c r="E10" s="85"/>
      <c r="F10" s="85"/>
      <c r="G10" s="85"/>
    </row>
    <row r="11" spans="1:7" ht="49.5" customHeight="1">
      <c r="A11" s="86" t="s">
        <v>196</v>
      </c>
      <c r="B11" s="84" t="s">
        <v>344</v>
      </c>
      <c r="C11" s="87">
        <v>616010520106712</v>
      </c>
      <c r="D11" s="88" t="s">
        <v>228</v>
      </c>
      <c r="E11" s="88"/>
      <c r="F11" s="136" t="s">
        <v>302</v>
      </c>
      <c r="G11" s="84">
        <v>600</v>
      </c>
    </row>
    <row r="12" spans="1:7" ht="37.5" customHeight="1">
      <c r="A12" s="86" t="s">
        <v>199</v>
      </c>
      <c r="B12" s="84" t="s">
        <v>345</v>
      </c>
      <c r="C12" s="87">
        <v>616010520096213</v>
      </c>
      <c r="D12" s="88" t="s">
        <v>228</v>
      </c>
      <c r="E12" s="88"/>
      <c r="F12" s="136" t="s">
        <v>346</v>
      </c>
      <c r="G12" s="84">
        <v>300</v>
      </c>
    </row>
    <row r="13" spans="1:7" ht="14.25" customHeight="1">
      <c r="A13" s="85" t="s">
        <v>347</v>
      </c>
      <c r="B13" s="85"/>
      <c r="C13" s="85"/>
      <c r="D13" s="85"/>
      <c r="E13" s="85"/>
      <c r="F13" s="85"/>
      <c r="G13" s="85"/>
    </row>
    <row r="14" spans="1:7" ht="42.75" customHeight="1">
      <c r="A14" s="86" t="s">
        <v>203</v>
      </c>
      <c r="B14" s="84" t="s">
        <v>348</v>
      </c>
      <c r="C14" s="89">
        <v>616010600003212</v>
      </c>
      <c r="D14" s="137" t="s">
        <v>238</v>
      </c>
      <c r="E14" s="137"/>
      <c r="F14" s="138" t="s">
        <v>262</v>
      </c>
      <c r="G14" s="84">
        <v>600</v>
      </c>
    </row>
    <row r="15" spans="1:7" ht="54.75" customHeight="1">
      <c r="A15" s="86" t="s">
        <v>206</v>
      </c>
      <c r="B15" s="84" t="s">
        <v>349</v>
      </c>
      <c r="C15" s="89">
        <v>616010530139213</v>
      </c>
      <c r="D15" s="137" t="s">
        <v>222</v>
      </c>
      <c r="E15" s="137"/>
      <c r="F15" s="136" t="s">
        <v>223</v>
      </c>
      <c r="G15" s="84">
        <v>300</v>
      </c>
    </row>
    <row r="17" spans="1:3" ht="12.75">
      <c r="A17" s="83" t="s">
        <v>208</v>
      </c>
      <c r="B17" s="83"/>
      <c r="C17" s="83"/>
    </row>
    <row r="18" spans="1:3" ht="12.75">
      <c r="A18" s="83" t="s">
        <v>209</v>
      </c>
      <c r="B18" s="83" t="s">
        <v>210</v>
      </c>
      <c r="C18" s="83"/>
    </row>
    <row r="19" spans="1:3" ht="12.75">
      <c r="A19" s="83" t="s">
        <v>211</v>
      </c>
      <c r="B19" s="83" t="s">
        <v>212</v>
      </c>
      <c r="C19" s="83"/>
    </row>
    <row r="20" spans="1:3" ht="12.75">
      <c r="A20" s="83" t="s">
        <v>211</v>
      </c>
      <c r="B20" s="83" t="s">
        <v>213</v>
      </c>
      <c r="C20" s="83"/>
    </row>
    <row r="21" spans="1:3" ht="12.75">
      <c r="A21" s="83"/>
      <c r="B21" s="83"/>
      <c r="C21" s="83"/>
    </row>
    <row r="22" spans="1:3" ht="12.75">
      <c r="A22" s="83"/>
      <c r="B22" s="83"/>
      <c r="C22" s="83"/>
    </row>
  </sheetData>
  <sheetProtection selectLockedCells="1" selectUnlockedCells="1"/>
  <mergeCells count="9">
    <mergeCell ref="A1:N1"/>
    <mergeCell ref="A2:N2"/>
    <mergeCell ref="D9:E9"/>
    <mergeCell ref="A10:G10"/>
    <mergeCell ref="D11:E11"/>
    <mergeCell ref="D12:E12"/>
    <mergeCell ref="A13:G13"/>
    <mergeCell ref="D14:E14"/>
    <mergeCell ref="D15:E15"/>
  </mergeCells>
  <printOptions/>
  <pageMargins left="0.7" right="0.7" top="0.75" bottom="0.75" header="0.3" footer="0.3"/>
  <pageSetup horizontalDpi="300" verticalDpi="300" orientation="landscape" paperSize="9"/>
  <headerFooter alignWithMargins="0">
    <oddHeader>&amp;CKętrzyn 19-20 lipca 2014r.</oddHead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B44"/>
  <sheetViews>
    <sheetView workbookViewId="0" topLeftCell="A43">
      <selection activeCell="I36" sqref="I36"/>
    </sheetView>
  </sheetViews>
  <sheetFormatPr defaultColWidth="8.796875" defaultRowHeight="14.25"/>
  <cols>
    <col min="1" max="1" width="5.5" style="0" customWidth="1"/>
    <col min="2" max="2" width="12.796875" style="0" customWidth="1"/>
    <col min="3" max="3" width="18.09765625" style="0" customWidth="1"/>
    <col min="4" max="4" width="14.3984375" style="0" customWidth="1"/>
    <col min="5" max="5" width="11.59765625" style="0" customWidth="1"/>
    <col min="8" max="8" width="15.8984375" style="0" customWidth="1"/>
    <col min="9" max="9" width="21.296875" style="0" customWidth="1"/>
  </cols>
  <sheetData>
    <row r="1" spans="1:28" ht="16.5" customHeight="1">
      <c r="A1" s="25" t="s">
        <v>350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</row>
    <row r="2" spans="1:28" ht="12.75">
      <c r="A2" s="139" t="s">
        <v>351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</row>
    <row r="3" spans="1:28" ht="12.75">
      <c r="A3" s="140" t="s">
        <v>352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</row>
    <row r="4" spans="1:28" ht="12.75">
      <c r="A4" s="109" t="s">
        <v>3</v>
      </c>
      <c r="B4" s="6"/>
      <c r="C4" s="6"/>
      <c r="D4" s="6"/>
      <c r="E4" s="6"/>
      <c r="F4" s="6"/>
      <c r="G4" s="6"/>
      <c r="H4" s="6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</row>
    <row r="5" spans="1:28" ht="12.75">
      <c r="A5" s="109" t="s">
        <v>353</v>
      </c>
      <c r="B5" s="6"/>
      <c r="C5" s="6"/>
      <c r="D5" s="6"/>
      <c r="E5" s="6"/>
      <c r="F5" s="6"/>
      <c r="G5" s="6"/>
      <c r="H5" s="6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</row>
    <row r="6" spans="1:28" ht="12.75">
      <c r="A6" s="109" t="s">
        <v>354</v>
      </c>
      <c r="B6" s="6"/>
      <c r="C6" s="6"/>
      <c r="D6" s="6"/>
      <c r="E6" s="6"/>
      <c r="F6" s="6"/>
      <c r="G6" s="6"/>
      <c r="H6" s="6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</row>
    <row r="7" spans="1:28" ht="12.75">
      <c r="A7" s="109" t="s">
        <v>7</v>
      </c>
      <c r="B7" s="6"/>
      <c r="C7" s="6"/>
      <c r="D7" s="6"/>
      <c r="E7" s="6"/>
      <c r="F7" s="6"/>
      <c r="G7" s="6"/>
      <c r="H7" s="6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41"/>
    </row>
    <row r="8" spans="1:28" ht="12.75">
      <c r="A8" s="109"/>
      <c r="B8" s="6"/>
      <c r="C8" s="6"/>
      <c r="D8" s="6"/>
      <c r="E8" s="6"/>
      <c r="F8" s="6"/>
      <c r="G8" s="6"/>
      <c r="H8" s="6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</row>
    <row r="9" spans="1:9" ht="18" customHeight="1">
      <c r="A9" s="7" t="s">
        <v>8</v>
      </c>
      <c r="B9" s="95" t="s">
        <v>9</v>
      </c>
      <c r="C9" s="95"/>
      <c r="D9" s="95"/>
      <c r="E9" s="95"/>
      <c r="F9" s="95"/>
      <c r="G9" s="95"/>
      <c r="H9" s="7" t="s">
        <v>10</v>
      </c>
      <c r="I9" s="96" t="s">
        <v>11</v>
      </c>
    </row>
    <row r="10" spans="1:9" ht="12.75">
      <c r="A10" s="7"/>
      <c r="B10" s="7" t="s">
        <v>12</v>
      </c>
      <c r="C10" s="97" t="s">
        <v>13</v>
      </c>
      <c r="D10" s="7" t="s">
        <v>14</v>
      </c>
      <c r="E10" s="7" t="s">
        <v>15</v>
      </c>
      <c r="F10" s="7" t="s">
        <v>16</v>
      </c>
      <c r="G10" s="7" t="s">
        <v>17</v>
      </c>
      <c r="H10" s="7"/>
      <c r="I10" s="96"/>
    </row>
    <row r="11" spans="1:9" ht="18" customHeight="1">
      <c r="A11" s="12" t="s">
        <v>355</v>
      </c>
      <c r="B11" s="12"/>
      <c r="C11" s="12"/>
      <c r="D11" s="12"/>
      <c r="E11" s="12"/>
      <c r="F11" s="12"/>
      <c r="G11" s="12"/>
      <c r="H11" s="12"/>
      <c r="I11" s="12"/>
    </row>
    <row r="12" spans="1:9" ht="12.75">
      <c r="A12" s="22">
        <v>94</v>
      </c>
      <c r="B12" s="142" t="s">
        <v>356</v>
      </c>
      <c r="C12" s="15">
        <v>616010510158713</v>
      </c>
      <c r="D12" s="24" t="s">
        <v>357</v>
      </c>
      <c r="E12" s="24" t="s">
        <v>358</v>
      </c>
      <c r="F12" s="16" t="s">
        <v>68</v>
      </c>
      <c r="G12" s="16">
        <v>2013</v>
      </c>
      <c r="H12" s="17" t="s">
        <v>359</v>
      </c>
      <c r="I12" s="143" t="s">
        <v>360</v>
      </c>
    </row>
    <row r="13" spans="1:9" ht="12.75">
      <c r="A13" s="22">
        <v>95</v>
      </c>
      <c r="B13" s="14" t="s">
        <v>361</v>
      </c>
      <c r="C13" s="15">
        <v>616010510214913</v>
      </c>
      <c r="D13" s="24" t="s">
        <v>362</v>
      </c>
      <c r="E13" s="24" t="s">
        <v>363</v>
      </c>
      <c r="F13" s="16" t="s">
        <v>68</v>
      </c>
      <c r="G13" s="16">
        <v>2013</v>
      </c>
      <c r="H13" s="17" t="s">
        <v>364</v>
      </c>
      <c r="I13" s="136" t="s">
        <v>365</v>
      </c>
    </row>
    <row r="14" spans="1:9" ht="38.25" customHeight="1">
      <c r="A14" s="22">
        <v>96</v>
      </c>
      <c r="B14" s="14" t="s">
        <v>366</v>
      </c>
      <c r="C14" s="15">
        <v>616010600070013</v>
      </c>
      <c r="D14" s="24" t="s">
        <v>367</v>
      </c>
      <c r="E14" s="24" t="s">
        <v>368</v>
      </c>
      <c r="F14" s="16" t="s">
        <v>68</v>
      </c>
      <c r="G14" s="16">
        <v>2013</v>
      </c>
      <c r="H14" s="17" t="s">
        <v>369</v>
      </c>
      <c r="I14" s="138" t="s">
        <v>370</v>
      </c>
    </row>
    <row r="15" spans="1:9" ht="12.75">
      <c r="A15" s="22">
        <v>97</v>
      </c>
      <c r="B15" s="14" t="s">
        <v>371</v>
      </c>
      <c r="C15" s="15">
        <v>616010530034113</v>
      </c>
      <c r="D15" s="24" t="s">
        <v>372</v>
      </c>
      <c r="E15" s="24" t="s">
        <v>373</v>
      </c>
      <c r="F15" s="16" t="s">
        <v>68</v>
      </c>
      <c r="G15" s="16">
        <v>2013</v>
      </c>
      <c r="H15" s="17" t="s">
        <v>374</v>
      </c>
      <c r="I15" s="138" t="s">
        <v>375</v>
      </c>
    </row>
    <row r="16" spans="1:9" ht="12.75">
      <c r="A16" s="22">
        <v>98</v>
      </c>
      <c r="B16" s="14" t="s">
        <v>376</v>
      </c>
      <c r="C16" s="15">
        <v>616010530050013</v>
      </c>
      <c r="D16" s="24" t="s">
        <v>377</v>
      </c>
      <c r="E16" s="24" t="s">
        <v>378</v>
      </c>
      <c r="F16" s="16" t="s">
        <v>68</v>
      </c>
      <c r="G16" s="16">
        <v>2013</v>
      </c>
      <c r="H16" s="17" t="s">
        <v>379</v>
      </c>
      <c r="I16" s="138" t="s">
        <v>380</v>
      </c>
    </row>
    <row r="17" spans="1:9" ht="45.75" customHeight="1">
      <c r="A17" s="22">
        <v>99</v>
      </c>
      <c r="B17" s="14" t="s">
        <v>381</v>
      </c>
      <c r="C17" s="15">
        <v>616010600019713</v>
      </c>
      <c r="D17" s="24" t="s">
        <v>382</v>
      </c>
      <c r="E17" s="24" t="s">
        <v>383</v>
      </c>
      <c r="F17" s="16" t="s">
        <v>68</v>
      </c>
      <c r="G17" s="16">
        <v>2013</v>
      </c>
      <c r="H17" s="17" t="s">
        <v>384</v>
      </c>
      <c r="I17" s="138" t="s">
        <v>385</v>
      </c>
    </row>
    <row r="18" spans="1:9" ht="12.75">
      <c r="A18" s="22">
        <v>100</v>
      </c>
      <c r="B18" s="14" t="s">
        <v>386</v>
      </c>
      <c r="C18" s="15">
        <v>616010530034713</v>
      </c>
      <c r="D18" s="24" t="s">
        <v>377</v>
      </c>
      <c r="E18" s="24" t="s">
        <v>387</v>
      </c>
      <c r="F18" s="16" t="s">
        <v>68</v>
      </c>
      <c r="G18" s="16">
        <v>2013</v>
      </c>
      <c r="H18" s="17" t="s">
        <v>374</v>
      </c>
      <c r="I18" s="138" t="s">
        <v>388</v>
      </c>
    </row>
    <row r="19" spans="1:9" ht="12.75">
      <c r="A19" s="22">
        <v>101</v>
      </c>
      <c r="B19" s="14" t="s">
        <v>389</v>
      </c>
      <c r="C19" s="15">
        <v>616010510008813</v>
      </c>
      <c r="D19" s="24" t="s">
        <v>390</v>
      </c>
      <c r="E19" s="24" t="s">
        <v>391</v>
      </c>
      <c r="F19" s="16" t="s">
        <v>68</v>
      </c>
      <c r="G19" s="16">
        <v>2013</v>
      </c>
      <c r="H19" s="17" t="s">
        <v>359</v>
      </c>
      <c r="I19" s="136" t="s">
        <v>392</v>
      </c>
    </row>
    <row r="20" spans="1:9" ht="29.25" customHeight="1">
      <c r="A20" s="12" t="s">
        <v>393</v>
      </c>
      <c r="B20" s="12"/>
      <c r="C20" s="12"/>
      <c r="D20" s="12"/>
      <c r="E20" s="12"/>
      <c r="F20" s="12"/>
      <c r="G20" s="12"/>
      <c r="H20" s="12"/>
      <c r="I20" s="12"/>
    </row>
    <row r="21" spans="1:9" ht="18" customHeight="1">
      <c r="A21" s="7" t="s">
        <v>8</v>
      </c>
      <c r="B21" s="95" t="s">
        <v>9</v>
      </c>
      <c r="C21" s="95"/>
      <c r="D21" s="95"/>
      <c r="E21" s="95"/>
      <c r="F21" s="95"/>
      <c r="G21" s="95"/>
      <c r="H21" s="7" t="s">
        <v>10</v>
      </c>
      <c r="I21" s="96" t="s">
        <v>11</v>
      </c>
    </row>
    <row r="22" spans="1:9" ht="43.5" customHeight="1">
      <c r="A22" s="7"/>
      <c r="B22" s="7" t="s">
        <v>12</v>
      </c>
      <c r="C22" s="97" t="s">
        <v>13</v>
      </c>
      <c r="D22" s="7" t="s">
        <v>14</v>
      </c>
      <c r="E22" s="7" t="s">
        <v>15</v>
      </c>
      <c r="F22" s="7" t="s">
        <v>16</v>
      </c>
      <c r="G22" s="7" t="s">
        <v>17</v>
      </c>
      <c r="H22" s="7"/>
      <c r="I22" s="96"/>
    </row>
    <row r="23" spans="1:9" ht="12.75">
      <c r="A23" s="22">
        <v>102</v>
      </c>
      <c r="B23" s="142" t="s">
        <v>394</v>
      </c>
      <c r="C23" s="144">
        <v>616010600250912</v>
      </c>
      <c r="D23" s="24" t="s">
        <v>395</v>
      </c>
      <c r="E23" s="24" t="s">
        <v>368</v>
      </c>
      <c r="F23" s="24" t="s">
        <v>68</v>
      </c>
      <c r="G23" s="24">
        <v>2012</v>
      </c>
      <c r="H23" s="145" t="s">
        <v>369</v>
      </c>
      <c r="I23" s="145" t="s">
        <v>396</v>
      </c>
    </row>
    <row r="24" spans="1:9" ht="42.75" customHeight="1">
      <c r="A24" s="22">
        <v>103</v>
      </c>
      <c r="B24" s="142" t="s">
        <v>397</v>
      </c>
      <c r="C24" s="144">
        <v>616010600251212</v>
      </c>
      <c r="D24" s="24" t="s">
        <v>398</v>
      </c>
      <c r="E24" s="24" t="s">
        <v>399</v>
      </c>
      <c r="F24" s="24" t="s">
        <v>34</v>
      </c>
      <c r="G24" s="24">
        <v>2012</v>
      </c>
      <c r="H24" s="145" t="s">
        <v>400</v>
      </c>
      <c r="I24" s="138" t="s">
        <v>401</v>
      </c>
    </row>
    <row r="25" spans="1:9" ht="44.25" customHeight="1">
      <c r="A25" s="22">
        <v>104</v>
      </c>
      <c r="B25" s="142" t="s">
        <v>402</v>
      </c>
      <c r="C25" s="144">
        <v>616010510057012</v>
      </c>
      <c r="D25" s="24" t="s">
        <v>403</v>
      </c>
      <c r="E25" s="24" t="s">
        <v>404</v>
      </c>
      <c r="F25" s="24" t="s">
        <v>281</v>
      </c>
      <c r="G25" s="24">
        <v>2012</v>
      </c>
      <c r="H25" s="145" t="s">
        <v>359</v>
      </c>
      <c r="I25" s="143" t="s">
        <v>360</v>
      </c>
    </row>
    <row r="26" spans="1:9" ht="27.75" customHeight="1">
      <c r="A26" s="12" t="s">
        <v>405</v>
      </c>
      <c r="B26" s="12"/>
      <c r="C26" s="12"/>
      <c r="D26" s="12"/>
      <c r="E26" s="12"/>
      <c r="F26" s="12"/>
      <c r="G26" s="12"/>
      <c r="H26" s="12"/>
      <c r="I26" s="12"/>
    </row>
    <row r="27" spans="1:9" ht="21" customHeight="1">
      <c r="A27" s="7" t="s">
        <v>8</v>
      </c>
      <c r="B27" s="95" t="s">
        <v>9</v>
      </c>
      <c r="C27" s="95"/>
      <c r="D27" s="95"/>
      <c r="E27" s="95"/>
      <c r="F27" s="95"/>
      <c r="G27" s="95"/>
      <c r="H27" s="7" t="s">
        <v>10</v>
      </c>
      <c r="I27" s="96" t="s">
        <v>11</v>
      </c>
    </row>
    <row r="28" spans="1:9" ht="45.75" customHeight="1">
      <c r="A28" s="7"/>
      <c r="B28" s="7" t="s">
        <v>12</v>
      </c>
      <c r="C28" s="97" t="s">
        <v>13</v>
      </c>
      <c r="D28" s="7" t="s">
        <v>14</v>
      </c>
      <c r="E28" s="7" t="s">
        <v>15</v>
      </c>
      <c r="F28" s="7" t="s">
        <v>16</v>
      </c>
      <c r="G28" s="7" t="s">
        <v>17</v>
      </c>
      <c r="H28" s="7"/>
      <c r="I28" s="96"/>
    </row>
    <row r="29" spans="1:9" ht="45.75" customHeight="1">
      <c r="A29" s="22">
        <v>105</v>
      </c>
      <c r="B29" s="142" t="s">
        <v>406</v>
      </c>
      <c r="C29" s="144">
        <v>616010530092113</v>
      </c>
      <c r="D29" s="24" t="s">
        <v>407</v>
      </c>
      <c r="E29" s="24" t="s">
        <v>408</v>
      </c>
      <c r="F29" s="24" t="s">
        <v>409</v>
      </c>
      <c r="G29" s="24">
        <v>2013</v>
      </c>
      <c r="H29" s="146" t="s">
        <v>379</v>
      </c>
      <c r="I29" s="145" t="s">
        <v>380</v>
      </c>
    </row>
    <row r="30" spans="1:9" ht="56.25" customHeight="1">
      <c r="A30" s="22">
        <v>106</v>
      </c>
      <c r="B30" s="142" t="s">
        <v>410</v>
      </c>
      <c r="C30" s="144">
        <v>616010530001013</v>
      </c>
      <c r="D30" s="24" t="s">
        <v>411</v>
      </c>
      <c r="E30" s="24" t="s">
        <v>412</v>
      </c>
      <c r="F30" s="24" t="s">
        <v>68</v>
      </c>
      <c r="G30" s="24">
        <v>2013</v>
      </c>
      <c r="H30" s="146" t="s">
        <v>413</v>
      </c>
      <c r="I30" s="138" t="s">
        <v>414</v>
      </c>
    </row>
    <row r="31" spans="1:9" ht="57" customHeight="1">
      <c r="A31" s="22">
        <v>107</v>
      </c>
      <c r="B31" s="142" t="s">
        <v>415</v>
      </c>
      <c r="C31" s="144">
        <v>616010600042213</v>
      </c>
      <c r="D31" s="24" t="s">
        <v>416</v>
      </c>
      <c r="E31" s="24" t="s">
        <v>417</v>
      </c>
      <c r="F31" s="24" t="s">
        <v>68</v>
      </c>
      <c r="G31" s="24">
        <v>2013</v>
      </c>
      <c r="H31" s="146" t="s">
        <v>418</v>
      </c>
      <c r="I31" s="145" t="s">
        <v>419</v>
      </c>
    </row>
    <row r="32" spans="1:9" ht="24.75" customHeight="1">
      <c r="A32" s="12" t="s">
        <v>420</v>
      </c>
      <c r="B32" s="12"/>
      <c r="C32" s="12"/>
      <c r="D32" s="12"/>
      <c r="E32" s="12"/>
      <c r="F32" s="12"/>
      <c r="G32" s="12"/>
      <c r="H32" s="12"/>
      <c r="I32" s="12"/>
    </row>
    <row r="33" spans="1:9" ht="24.75" customHeight="1">
      <c r="A33" s="7" t="s">
        <v>8</v>
      </c>
      <c r="B33" s="95" t="s">
        <v>9</v>
      </c>
      <c r="C33" s="95"/>
      <c r="D33" s="95"/>
      <c r="E33" s="95"/>
      <c r="F33" s="95"/>
      <c r="G33" s="95"/>
      <c r="H33" s="7" t="s">
        <v>10</v>
      </c>
      <c r="I33" s="96" t="s">
        <v>11</v>
      </c>
    </row>
    <row r="34" spans="1:9" ht="40.5" customHeight="1">
      <c r="A34" s="7"/>
      <c r="B34" s="7" t="s">
        <v>12</v>
      </c>
      <c r="C34" s="97" t="s">
        <v>13</v>
      </c>
      <c r="D34" s="7" t="s">
        <v>14</v>
      </c>
      <c r="E34" s="7" t="s">
        <v>15</v>
      </c>
      <c r="F34" s="7" t="s">
        <v>16</v>
      </c>
      <c r="G34" s="7" t="s">
        <v>17</v>
      </c>
      <c r="H34" s="7"/>
      <c r="I34" s="96"/>
    </row>
    <row r="35" spans="1:9" ht="59.25" customHeight="1">
      <c r="A35" s="22">
        <v>108</v>
      </c>
      <c r="B35" s="147" t="s">
        <v>421</v>
      </c>
      <c r="C35" s="148">
        <v>616010530053212</v>
      </c>
      <c r="D35" s="16" t="s">
        <v>422</v>
      </c>
      <c r="E35" s="149" t="s">
        <v>423</v>
      </c>
      <c r="F35" s="149" t="s">
        <v>68</v>
      </c>
      <c r="G35" s="149">
        <v>2012</v>
      </c>
      <c r="H35" s="149" t="s">
        <v>374</v>
      </c>
      <c r="I35" s="150" t="s">
        <v>388</v>
      </c>
    </row>
    <row r="36" spans="1:9" ht="57" customHeight="1">
      <c r="A36" s="22">
        <v>109</v>
      </c>
      <c r="B36" s="147" t="s">
        <v>424</v>
      </c>
      <c r="C36" s="148">
        <v>616010530011712</v>
      </c>
      <c r="D36" s="149" t="s">
        <v>425</v>
      </c>
      <c r="E36" s="149" t="s">
        <v>426</v>
      </c>
      <c r="F36" s="149" t="s">
        <v>34</v>
      </c>
      <c r="G36" s="149">
        <v>2012</v>
      </c>
      <c r="H36" s="150" t="s">
        <v>379</v>
      </c>
      <c r="I36" s="150" t="s">
        <v>380</v>
      </c>
    </row>
    <row r="37" spans="1:9" ht="12.75">
      <c r="A37" s="22">
        <v>110</v>
      </c>
      <c r="B37" s="147" t="s">
        <v>427</v>
      </c>
      <c r="C37" s="148">
        <v>616010600047012</v>
      </c>
      <c r="D37" s="24" t="s">
        <v>390</v>
      </c>
      <c r="E37" s="24" t="s">
        <v>428</v>
      </c>
      <c r="F37" s="149" t="s">
        <v>68</v>
      </c>
      <c r="G37" s="149">
        <v>2012</v>
      </c>
      <c r="H37" s="150" t="s">
        <v>429</v>
      </c>
      <c r="I37" s="151" t="s">
        <v>430</v>
      </c>
    </row>
    <row r="38" spans="1:9" ht="12.75">
      <c r="A38" s="22">
        <v>111</v>
      </c>
      <c r="B38" s="152" t="s">
        <v>431</v>
      </c>
      <c r="C38" s="153">
        <v>616010600251112</v>
      </c>
      <c r="D38" s="154" t="s">
        <v>398</v>
      </c>
      <c r="E38" s="154" t="s">
        <v>432</v>
      </c>
      <c r="F38" s="154" t="s">
        <v>289</v>
      </c>
      <c r="G38" s="154">
        <v>2012</v>
      </c>
      <c r="H38" s="155" t="s">
        <v>400</v>
      </c>
      <c r="I38" s="155" t="s">
        <v>401</v>
      </c>
    </row>
    <row r="39" spans="1:9" ht="12.75">
      <c r="A39" s="22">
        <v>112</v>
      </c>
      <c r="B39" s="147" t="s">
        <v>433</v>
      </c>
      <c r="C39" s="148">
        <v>616010510056912</v>
      </c>
      <c r="D39" s="16" t="s">
        <v>390</v>
      </c>
      <c r="E39" s="16" t="s">
        <v>434</v>
      </c>
      <c r="F39" s="149" t="s">
        <v>68</v>
      </c>
      <c r="G39" s="149">
        <v>2012</v>
      </c>
      <c r="H39" s="150" t="s">
        <v>359</v>
      </c>
      <c r="I39" s="150" t="s">
        <v>360</v>
      </c>
    </row>
    <row r="40" spans="2:3" ht="12.75">
      <c r="B40" s="83" t="s">
        <v>208</v>
      </c>
      <c r="C40" s="83"/>
    </row>
    <row r="41" spans="2:3" ht="12.75">
      <c r="B41" s="83" t="s">
        <v>209</v>
      </c>
      <c r="C41" s="83" t="s">
        <v>210</v>
      </c>
    </row>
    <row r="42" spans="2:4" ht="12.75">
      <c r="B42" s="83" t="s">
        <v>211</v>
      </c>
      <c r="C42" s="83" t="s">
        <v>212</v>
      </c>
      <c r="D42" s="83"/>
    </row>
    <row r="43" spans="2:4" ht="12.75">
      <c r="B43" s="156" t="s">
        <v>211</v>
      </c>
      <c r="C43" s="83" t="s">
        <v>213</v>
      </c>
      <c r="D43" s="83"/>
    </row>
    <row r="44" ht="12.75">
      <c r="D44" s="83"/>
    </row>
  </sheetData>
  <sheetProtection selectLockedCells="1" selectUnlockedCells="1"/>
  <mergeCells count="23">
    <mergeCell ref="A1:AB1"/>
    <mergeCell ref="A2:AB2"/>
    <mergeCell ref="A3:AB3"/>
    <mergeCell ref="A9:A10"/>
    <mergeCell ref="B9:G9"/>
    <mergeCell ref="H9:H10"/>
    <mergeCell ref="I9:I10"/>
    <mergeCell ref="A11:I11"/>
    <mergeCell ref="A20:I20"/>
    <mergeCell ref="A21:A22"/>
    <mergeCell ref="B21:G21"/>
    <mergeCell ref="H21:H22"/>
    <mergeCell ref="I21:I22"/>
    <mergeCell ref="A26:I26"/>
    <mergeCell ref="A27:A28"/>
    <mergeCell ref="B27:G27"/>
    <mergeCell ref="H27:H28"/>
    <mergeCell ref="I27:I28"/>
    <mergeCell ref="A32:I32"/>
    <mergeCell ref="A33:A34"/>
    <mergeCell ref="B33:G33"/>
    <mergeCell ref="H33:H34"/>
    <mergeCell ref="I33:I34"/>
  </mergeCells>
  <printOptions/>
  <pageMargins left="0.7" right="0.7" top="0.75" bottom="0.75" header="0.3" footer="0.3"/>
  <pageSetup horizontalDpi="300" verticalDpi="300" orientation="landscape" paperSize="9"/>
  <headerFooter alignWithMargins="0">
    <oddHeader>&amp;CKętrzyn 19-20 lipca 2014r.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NTT</dc:creator>
  <cp:keywords/>
  <dc:description/>
  <cp:lastModifiedBy>NTT</cp:lastModifiedBy>
  <cp:lastPrinted>2014-07-19T18:54:49Z</cp:lastPrinted>
  <dcterms:created xsi:type="dcterms:W3CDTF">2014-07-10T10:09:07Z</dcterms:created>
  <dcterms:modified xsi:type="dcterms:W3CDTF">2014-07-21T05:34:02Z</dcterms:modified>
  <cp:category/>
  <cp:version/>
  <cp:contentType/>
  <cp:contentStatus/>
</cp:coreProperties>
</file>